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dz01\Share_Jednostavna nabava\2026\Tehnička\- JN-50-26-T - Sanacija prostorija i unutarnje uređenje Krešimirova 52a\"/>
    </mc:Choice>
  </mc:AlternateContent>
  <xr:revisionPtr revIDLastSave="0" documentId="13_ncr:1_{6278ACEA-B82C-4C6B-8730-6B630C16C8E2}" xr6:coauthVersionLast="47" xr6:coauthVersionMax="47" xr10:uidLastSave="{00000000-0000-0000-0000-000000000000}"/>
  <bookViews>
    <workbookView xWindow="-120" yWindow="-120" windowWidth="29040" windowHeight="15840" xr2:uid="{DAAD2D58-86D8-4D2F-BF44-CB05A0CCCC9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1" l="1"/>
  <c r="J50" i="1"/>
  <c r="J47" i="1"/>
  <c r="J44" i="1"/>
  <c r="J41" i="1"/>
  <c r="J38" i="1"/>
  <c r="J35" i="1"/>
  <c r="J32" i="1"/>
  <c r="J29" i="1"/>
  <c r="J26" i="1"/>
  <c r="J23" i="1"/>
  <c r="J20" i="1"/>
  <c r="J17" i="1"/>
  <c r="J55" i="1" l="1"/>
  <c r="J56" i="1" s="1"/>
  <c r="J57" i="1" s="1"/>
</calcChain>
</file>

<file path=xl/sharedStrings.xml><?xml version="1.0" encoding="utf-8"?>
<sst xmlns="http://schemas.openxmlformats.org/spreadsheetml/2006/main" count="92" uniqueCount="45">
  <si>
    <t xml:space="preserve">TROŠKOVNIK </t>
  </si>
  <si>
    <t>(nazi, adresa, OIB)</t>
  </si>
  <si>
    <t>OPĆE   NAPOMENE</t>
  </si>
  <si>
    <t>GOSPODARSKI SUBJEKT - PONUDITELJ: ____________________________________________</t>
  </si>
  <si>
    <t xml:space="preserve">1. </t>
  </si>
  <si>
    <r>
      <rPr>
        <b/>
        <sz val="11"/>
        <color theme="1"/>
        <rFont val="Calibri"/>
        <family val="2"/>
        <charset val="238"/>
        <scheme val="minor"/>
      </rPr>
      <t>NARUČITELJ:</t>
    </r>
    <r>
      <rPr>
        <sz val="11"/>
        <color theme="1"/>
        <rFont val="Calibri"/>
        <family val="2"/>
        <charset val="238"/>
        <scheme val="minor"/>
      </rPr>
      <t xml:space="preserve"> Dom zdravlja Primorsko-goranske županije, Rijeka, Krešimirova 52a</t>
    </r>
  </si>
  <si>
    <r>
      <rPr>
        <b/>
        <sz val="11"/>
        <color theme="1"/>
        <rFont val="Calibri"/>
        <family val="2"/>
        <charset val="238"/>
        <scheme val="minor"/>
      </rPr>
      <t>PREDMET NABAVE:</t>
    </r>
    <r>
      <rPr>
        <sz val="11"/>
        <color theme="1"/>
        <rFont val="Calibri"/>
        <family val="2"/>
        <charset val="238"/>
        <scheme val="minor"/>
      </rPr>
      <t xml:space="preserve"> Sanacija poplavljenih prostora i unutarnje uređenje prostorija Doma zdravlja PGŽ na lokaciji Krešimirova 52a, Rijeka</t>
    </r>
  </si>
  <si>
    <r>
      <rPr>
        <b/>
        <sz val="11"/>
        <color theme="1"/>
        <rFont val="Calibri"/>
        <family val="2"/>
        <charset val="238"/>
        <scheme val="minor"/>
      </rPr>
      <t xml:space="preserve">EVIDENCIJSKI BROJ NABAVE: </t>
    </r>
    <r>
      <rPr>
        <sz val="11"/>
        <color theme="1"/>
        <rFont val="Calibri"/>
        <family val="2"/>
        <charset val="238"/>
        <scheme val="minor"/>
      </rPr>
      <t>JN-50-26/T</t>
    </r>
  </si>
  <si>
    <t>Obračun po m2.</t>
  </si>
  <si>
    <t>m2</t>
  </si>
  <si>
    <t>EUR</t>
  </si>
  <si>
    <t>a'</t>
  </si>
  <si>
    <t xml:space="preserve">2. </t>
  </si>
  <si>
    <t>Rušenje zidova od knaufa i odvoz na deponij: Izvedba kompletne demontaže postojećih pregradnih zidova od gipskartonskih ploča zajedno s pripadajućom metalnom potkonstrukcijom, spojnim i pričvrsnim elementima. Uključuje razvrstavanje građevinskog otpada, utovar, transport i zbrinjavanje na ovlaštenom odlagalištu sukladno važećim propisima.</t>
  </si>
  <si>
    <t>Rušenje Armstrong stropova, ploče i konstrukcije te odvoz na deponij. Kompletna demontaža postojećeg spuštenog modularnog stropa Armstrong, uključujući mineralne stropne ploče, nosivu pocinčanu konstrukciju, ovjesni sustav i sav pripadajući spojni materijal. Uključuje utovar, transport i propisno zbrinjavanje otpada.</t>
  </si>
  <si>
    <t>3.</t>
  </si>
  <si>
    <t>Nabava materijala i izrada nove konstrukcije debljine 10 cm, duplo popločavanje pregradnog zida: Dobava kompletnog materijala te izrada nove pocinčane čelične potkonstrukcije širine 100 mm, obostrano oblaganje dvostrukim gipskartonskim pločama, izvedba svih spojeva, armiranje spojeva, gletanje te priprema površine za završnu obradu</t>
  </si>
  <si>
    <t>4.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</si>
  <si>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</si>
  <si>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</si>
  <si>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</si>
  <si>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</si>
  <si>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</si>
  <si>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</si>
  <si>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</si>
  <si>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</si>
  <si>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</si>
  <si>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Demontaža i montaža vatro dojave, alarma, kamera: Demontaža i ponovna montaža elemenata sustava vatrodojave, protuprovalnog alarma i videonadzora, ponovno spajanje instalacija, funkcionalno ispitivanje te puštanje svih sustava u ispravan rad.</t>
  </si>
  <si>
    <t>kom</t>
  </si>
  <si>
    <t>dan</t>
  </si>
  <si>
    <t>Nabava materijala, izrada nove konstrukcije te popoločavanje Armstrong pločama: Dobava i ugradnja kompletne nosive konstrukcije spuštenog modularnog stropa s ovjesnim sustavom te ugradnja novih Armstrong mineralnih ploča dimenzije 600 × 600 mm, uz niveliranje konstrukcije i prilagodbu postojećim instalacijama (prostor ureda)</t>
  </si>
  <si>
    <t>Rušenje stropa Armstrong (2.kat) te odvoz na deponij: Demontaža postojećeg spuštenog modularnog stropa na drugom katu, uključujući uklanjanje ploča, nosive konstrukcije i ovjesnog sustava te utovar, transport i zbrinjavanje građevinskog otpada.</t>
  </si>
  <si>
    <t>Nabava materijala i izrada novog stropa na 2.katu (Armstrong 60×60): Dobava i ugradnja novog modularnog spuštenog stropa Armstrong dimenzije 600 × 600 mm s kompletnom nosivom konstrukcijom, ovjesnim sustavom, završnim profilima te završnom montažom do potpune funkcionalnosti.</t>
  </si>
  <si>
    <t>Nabava materijala, preslagivanje stropa u hodnicima i stubištu (Armstrong 60×60): Demontaža postojećih ploča prema potrebi, korekcija i niveliranje postojeće nosive konstrukcije, zamjena dotrajalih elemenata te ponovno slaganje modularnih ploča uz osiguranje pravilne geometrije i stabilnosti stropnog sustava.</t>
  </si>
  <si>
    <t>Nabava i ugradnja novih panel lampi 60×60 u Armstrong: Dobava, montaža i električno spajanje novih LED panel svjetiljki dimenzije 600 × 600 mm u modularni strop, uključujući sav potreban spojni materijal, ispitivanje ispravnosti i puštanje rasvjete u rad.</t>
  </si>
  <si>
    <t>Gletanje i farbanje pregradnih zidova: Kompletna priprema površina, fino gletanje spojeva i neravnina, brušenje, impregnacija podloge te završno bojanje kvalitetnom perivom disperzijskom bojom u dva nanosa do postizanja potpuno ujednačene završne obrade.</t>
  </si>
  <si>
    <t>Demontaža i montaža unutarnjih jedinica klima uređaja, nadopuna plina: Stručna demontaža unutarnjih jedinica klima uređaja radi izvođenja građevinskih radova, ponovna montaža nakon završetka radova, vakuumiranje sustava, kontrola nepropusnosti instalacije, nadopuna rashladnog sredstva prema potrebi te funkcionalno ispitivanje uređaja.</t>
  </si>
  <si>
    <t>Obračun po danu.</t>
  </si>
  <si>
    <t>Obračun po komadu.</t>
  </si>
  <si>
    <t>UKUPNO:</t>
  </si>
  <si>
    <t>PDV:</t>
  </si>
  <si>
    <t>SVEUKUPNO:</t>
  </si>
  <si>
    <t>Montaža skele u stubištu i demontaža 50 m2: Doprema, montaža, korištenje i završna demontaža certificirane radne skele površine približno 50 m2 za izvođenje radova u stubištu, uključujući sve potrebne sigurnosne elemente - 7 dana</t>
  </si>
  <si>
    <t>Novo kabliranje svih novih lampi: Dobava i polaganje novih elektroinstalacijskih vodova za napajanje svih novougrađenih rasvjetnih tijela, uključujući spojni i pričvrsni materijal, priključenje na postojeću elektroinstalaciju, ispitivanje električne instalacije i provjeru ispravnosti rada rasvjete.</t>
  </si>
  <si>
    <t>Radovi se izvode u zgradi u Rijeci,  u ulici Krešimirova 52a, u prostorijama br. 123, 124 i 125. Jedinična cijena treba sadržavati: sav potreban rad, materijal,  alat, potrebnu skelu, dopremu, otpremu i premještanje materijala, stalno čišćenje objekta, troškove zaštite pri radu te zaštitu prozora, vrata, podova i opreme PVC folijom, valovitim kartonom te autotrakom. Pri rušenju i demontaži posebno voditi računa o zaštiti prostora, postojećih instalacija, podova, zidova i  svega onog što ostaje. Cijena obuhvaća sva rušenja, čišćenje, te odvoz otpada na deponiju.  Kako se radovi izvode u dijelu zgrade koji je u upotrebi, prostor adaptacije potrebno je  ograditi i osigurati od drugih prostora da se ne prenosi šuta i prašina. Obavezno svakodnevno čišćenje radnog okruženja na kraju dana. Sve radove usuglasiti sa ostalim korisnicima zgrade.  Mjere za sve stavke troškovnika obavezno uzeti na gradilištu.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</si>
</sst>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  <scheme val="minor"/>
    </font>
    <font>
      <sz val="9"/>
      <name val="Calibri"/>
      <family val="2"/>
    </font>
    <font>
      <b/>
      <sz val="9"/>
      <name val="Calibri"/>
      <family val="2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9" fillId="0" borderId="0" xfId="5" applyFont="1" applyAlignment="1">
      <alignment horizontal="center" vertical="top"/>
    </xf>
    <xf numFmtId="0" fontId="10" fillId="0" borderId="0" xfId="5" applyFont="1" applyAlignment="1">
      <alignment horizontal="justify" vertical="top" wrapText="1"/>
    </xf>
    <xf numFmtId="0" fontId="11" fillId="0" borderId="0" xfId="5" applyFont="1" applyAlignment="1">
      <alignment horizontal="justify" wrapText="1"/>
    </xf>
    <xf numFmtId="4" fontId="11" fillId="0" borderId="0" xfId="5" applyNumberFormat="1" applyFont="1" applyAlignment="1">
      <alignment horizontal="justify" wrapText="1"/>
    </xf>
    <xf numFmtId="0" fontId="8" fillId="0" borderId="0" xfId="5" applyFont="1" applyAlignment="1">
      <alignment horizontal="center" vertical="center" wrapText="1"/>
    </xf>
    <xf numFmtId="4" fontId="8" fillId="0" borderId="0" xfId="5" applyNumberFormat="1" applyFont="1" applyAlignment="1">
      <alignment horizontal="right" wrapText="1"/>
    </xf>
    <xf numFmtId="4" fontId="12" fillId="0" borderId="0" xfId="5" applyNumberFormat="1" applyFont="1" applyAlignment="1">
      <alignment horizontal="right" wrapText="1"/>
    </xf>
    <xf numFmtId="0" fontId="9" fillId="0" borderId="0" xfId="5" applyFont="1" applyAlignment="1">
      <alignment horizontal="justify" vertical="top" wrapText="1"/>
    </xf>
    <xf numFmtId="0" fontId="13" fillId="0" borderId="0" xfId="0" applyFont="1" applyAlignment="1">
      <alignment horizontal="justify" vertical="top" wrapText="1"/>
    </xf>
    <xf numFmtId="0" fontId="9" fillId="0" borderId="0" xfId="5" quotePrefix="1" applyFont="1" applyAlignment="1">
      <alignment horizontal="justify" wrapText="1"/>
    </xf>
    <xf numFmtId="0" fontId="1" fillId="0" borderId="0" xfId="0" applyFont="1"/>
    <xf numFmtId="2" fontId="0" fillId="0" borderId="0" xfId="0" applyNumberFormat="1"/>
    <xf numFmtId="4" fontId="6" fillId="0" borderId="0" xfId="5" applyNumberFormat="1" applyFont="1" applyAlignment="1">
      <alignment horizontal="right"/>
    </xf>
    <xf numFmtId="0" fontId="6" fillId="0" borderId="0" xfId="5" applyFont="1" applyAlignment="1">
      <alignment horizontal="center" wrapText="1"/>
    </xf>
    <xf numFmtId="4" fontId="6" fillId="0" borderId="0" xfId="5" applyNumberFormat="1" applyFont="1" applyAlignment="1">
      <alignment horizontal="right" wrapText="1"/>
    </xf>
    <xf numFmtId="4" fontId="7" fillId="0" borderId="0" xfId="5" applyNumberFormat="1" applyFont="1" applyAlignment="1">
      <alignment horizontal="right" wrapText="1"/>
    </xf>
    <xf numFmtId="0" fontId="14" fillId="0" borderId="0" xfId="0" applyFont="1"/>
    <xf numFmtId="0" fontId="15" fillId="0" borderId="0" xfId="5" quotePrefix="1" applyFont="1" applyAlignment="1">
      <alignment horizontal="justify" wrapText="1"/>
    </xf>
    <xf numFmtId="0" fontId="14" fillId="0" borderId="0" xfId="0" applyFont="1" applyAlignment="1">
      <alignment horizontal="justify" vertical="top" wrapText="1"/>
    </xf>
    <xf numFmtId="0" fontId="14" fillId="0" borderId="0" xfId="0" applyFont="1" applyAlignment="1">
      <alignment horizontal="center" vertical="top"/>
    </xf>
    <xf numFmtId="0" fontId="14" fillId="0" borderId="1" xfId="0" applyFont="1" applyBorder="1"/>
    <xf numFmtId="0" fontId="15" fillId="0" borderId="1" xfId="5" quotePrefix="1" applyFont="1" applyBorder="1" applyAlignment="1">
      <alignment horizontal="justify" wrapText="1"/>
    </xf>
    <xf numFmtId="0" fontId="6" fillId="0" borderId="1" xfId="5" applyFont="1" applyBorder="1" applyAlignment="1">
      <alignment horizontal="center" wrapText="1"/>
    </xf>
    <xf numFmtId="4" fontId="6" fillId="0" borderId="1" xfId="5" applyNumberFormat="1" applyFont="1" applyBorder="1" applyAlignment="1">
      <alignment horizontal="right" wrapText="1"/>
    </xf>
    <xf numFmtId="4" fontId="7" fillId="0" borderId="1" xfId="5" applyNumberFormat="1" applyFont="1" applyBorder="1" applyAlignment="1">
      <alignment horizontal="right" wrapText="1"/>
    </xf>
    <xf numFmtId="4" fontId="6" fillId="0" borderId="1" xfId="5" applyNumberFormat="1" applyFont="1" applyBorder="1" applyAlignment="1">
      <alignment horizontal="right"/>
    </xf>
    <xf numFmtId="4" fontId="1" fillId="0" borderId="0" xfId="0" applyNumberFormat="1" applyFont="1"/>
    <xf numFmtId="2" fontId="1" fillId="0" borderId="0" xfId="0" applyNumberFormat="1" applyFont="1"/>
    <xf numFmtId="2" fontId="8" fillId="0" borderId="0" xfId="5" applyNumberFormat="1" applyFont="1" applyAlignment="1">
      <alignment horizontal="center" wrapText="1"/>
    </xf>
    <xf numFmtId="2" fontId="6" fillId="0" borderId="0" xfId="5" applyNumberFormat="1" applyFont="1" applyAlignment="1">
      <alignment horizontal="center" wrapText="1"/>
    </xf>
    <xf numFmtId="2" fontId="14" fillId="0" borderId="0" xfId="0" applyNumberFormat="1" applyFont="1"/>
    <xf numFmtId="2" fontId="6" fillId="0" borderId="1" xfId="5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6">
    <cellStyle name="Excel Built-in Explanatory Text" xfId="2" xr:uid="{1C978064-CFDE-4472-B361-2C2AA04DDE8B}"/>
    <cellStyle name="Excel Built-in Normal" xfId="3" xr:uid="{4E10ED37-4A1E-4A8B-BF12-A2AB7D122ECC}"/>
    <cellStyle name="Excel Built-in Normal 1" xfId="4" xr:uid="{BAF15F88-E225-4DB3-B823-08C716F09012}"/>
    <cellStyle name="Normalno" xfId="0" builtinId="0"/>
    <cellStyle name="Normalno 2" xfId="1" xr:uid="{567ECCF5-ADCB-4F4D-84EB-DBC7D7832050}"/>
    <cellStyle name="Normalno 2 2" xfId="5" xr:uid="{665E9514-D297-4DF3-AAD1-4EB01B08B8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70671-93AD-44E3-BA30-9F879EA23D2E}">
  <sheetPr>
    <pageSetUpPr fitToPage="1"/>
  </sheetPr>
  <dimension ref="A1:N57"/>
  <sheetViews>
    <sheetView tabSelected="1" workbookViewId="0">
      <selection activeCell="I16" sqref="I16"/>
    </sheetView>
  </sheetViews>
  <sheetFormatPr defaultRowHeight="15" x14ac:dyDescent="0.25"/>
  <cols>
    <col min="1" max="1" width="4.5703125" customWidth="1"/>
    <col min="2" max="2" width="40.7109375" customWidth="1"/>
    <col min="5" max="5" width="4.5703125" customWidth="1"/>
    <col min="7" max="7" width="4.5703125" customWidth="1"/>
    <col min="8" max="8" width="9.140625" style="12"/>
    <col min="9" max="9" width="4.42578125" customWidth="1"/>
    <col min="10" max="10" width="12.28515625" customWidth="1"/>
  </cols>
  <sheetData>
    <row r="1" spans="1:10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3" spans="1:10" x14ac:dyDescent="0.25">
      <c r="A3" t="s">
        <v>5</v>
      </c>
    </row>
    <row r="5" spans="1:10" ht="30" customHeight="1" x14ac:dyDescent="0.25">
      <c r="A5" s="33" t="s">
        <v>6</v>
      </c>
      <c r="B5" s="33"/>
      <c r="C5" s="33"/>
      <c r="D5" s="33"/>
      <c r="E5" s="33"/>
      <c r="F5" s="33"/>
      <c r="G5" s="33"/>
      <c r="H5" s="33"/>
      <c r="I5" s="33"/>
      <c r="J5" s="33"/>
    </row>
    <row r="7" spans="1:10" x14ac:dyDescent="0.25">
      <c r="A7" t="s">
        <v>7</v>
      </c>
    </row>
    <row r="9" spans="1:10" x14ac:dyDescent="0.25">
      <c r="A9" s="11" t="s">
        <v>3</v>
      </c>
    </row>
    <row r="10" spans="1:10" ht="15" customHeight="1" x14ac:dyDescent="0.25">
      <c r="C10" s="34" t="s">
        <v>1</v>
      </c>
      <c r="D10" s="34"/>
      <c r="E10" s="34"/>
      <c r="H10"/>
    </row>
    <row r="13" spans="1:10" x14ac:dyDescent="0.25">
      <c r="A13" s="1"/>
      <c r="B13" s="2" t="s">
        <v>2</v>
      </c>
      <c r="C13" s="3"/>
      <c r="D13" s="4"/>
      <c r="E13" s="5"/>
      <c r="F13" s="6"/>
      <c r="G13" s="5"/>
      <c r="H13" s="29"/>
      <c r="I13" s="7"/>
      <c r="J13" s="7"/>
    </row>
    <row r="14" spans="1:10" ht="228.75" customHeight="1" x14ac:dyDescent="0.25">
      <c r="A14" s="1"/>
      <c r="B14" s="8" t="s">
        <v>44</v>
      </c>
      <c r="C14" s="3"/>
      <c r="D14" s="4"/>
      <c r="E14" s="5"/>
      <c r="F14" s="6"/>
      <c r="G14" s="5"/>
      <c r="H14" s="29"/>
      <c r="I14" s="7"/>
      <c r="J14" s="7"/>
    </row>
    <row r="16" spans="1:10" ht="100.5" customHeight="1" x14ac:dyDescent="0.25">
      <c r="A16" s="20" t="s">
        <v>4</v>
      </c>
      <c r="B16" s="9" t="s">
        <v>13</v>
      </c>
    </row>
    <row r="17" spans="1:14" x14ac:dyDescent="0.25">
      <c r="A17" s="20"/>
      <c r="B17" s="10" t="s">
        <v>8</v>
      </c>
      <c r="E17" s="14" t="s">
        <v>9</v>
      </c>
      <c r="F17" s="15">
        <v>73</v>
      </c>
      <c r="G17" s="14" t="s">
        <v>11</v>
      </c>
      <c r="H17" s="30">
        <v>0</v>
      </c>
      <c r="I17" s="16" t="s">
        <v>10</v>
      </c>
      <c r="J17" s="13">
        <f>F17*H17</f>
        <v>0</v>
      </c>
    </row>
    <row r="18" spans="1:14" x14ac:dyDescent="0.25">
      <c r="A18" s="20"/>
    </row>
    <row r="19" spans="1:14" ht="84" x14ac:dyDescent="0.25">
      <c r="A19" s="20" t="s">
        <v>12</v>
      </c>
      <c r="B19" s="9" t="s">
        <v>14</v>
      </c>
    </row>
    <row r="20" spans="1:14" x14ac:dyDescent="0.25">
      <c r="A20" s="20"/>
      <c r="B20" s="10" t="s">
        <v>8</v>
      </c>
      <c r="E20" s="14" t="s">
        <v>9</v>
      </c>
      <c r="F20" s="15">
        <v>57</v>
      </c>
      <c r="G20" s="14" t="s">
        <v>11</v>
      </c>
      <c r="H20" s="30">
        <v>0</v>
      </c>
      <c r="I20" s="16" t="s">
        <v>10</v>
      </c>
      <c r="J20" s="13">
        <f>F20*H20</f>
        <v>0</v>
      </c>
    </row>
    <row r="21" spans="1:14" x14ac:dyDescent="0.25">
      <c r="A21" s="20"/>
    </row>
    <row r="22" spans="1:14" ht="85.5" customHeight="1" x14ac:dyDescent="0.25">
      <c r="A22" s="20" t="s">
        <v>15</v>
      </c>
      <c r="B22" s="9" t="s">
        <v>16</v>
      </c>
    </row>
    <row r="23" spans="1:14" x14ac:dyDescent="0.25">
      <c r="A23" s="20"/>
      <c r="B23" s="10" t="s">
        <v>8</v>
      </c>
      <c r="E23" s="14" t="s">
        <v>9</v>
      </c>
      <c r="F23" s="15">
        <v>77</v>
      </c>
      <c r="G23" s="14" t="s">
        <v>11</v>
      </c>
      <c r="H23" s="30">
        <v>0</v>
      </c>
      <c r="I23" s="16" t="s">
        <v>10</v>
      </c>
      <c r="J23" s="13">
        <f>F23*H23</f>
        <v>0</v>
      </c>
    </row>
    <row r="24" spans="1:14" x14ac:dyDescent="0.25">
      <c r="A24" s="20"/>
    </row>
    <row r="25" spans="1:14" ht="96" x14ac:dyDescent="0.25">
      <c r="A25" s="20" t="s">
        <v>17</v>
      </c>
      <c r="B25" s="19" t="s">
        <v>30</v>
      </c>
      <c r="C25" s="17"/>
      <c r="D25" s="17"/>
      <c r="E25" s="17"/>
      <c r="F25" s="17"/>
      <c r="G25" s="17"/>
      <c r="H25" s="31"/>
      <c r="I25" s="17"/>
      <c r="J25" s="17"/>
      <c r="K25" s="17"/>
      <c r="L25" s="17"/>
      <c r="M25" s="17"/>
      <c r="N25" s="17"/>
    </row>
    <row r="26" spans="1:14" x14ac:dyDescent="0.25">
      <c r="A26" s="20"/>
      <c r="B26" s="18" t="s">
        <v>8</v>
      </c>
      <c r="C26" s="17"/>
      <c r="D26" s="17"/>
      <c r="E26" s="14" t="s">
        <v>9</v>
      </c>
      <c r="F26" s="15">
        <v>57</v>
      </c>
      <c r="G26" s="14" t="s">
        <v>11</v>
      </c>
      <c r="H26" s="30">
        <v>0</v>
      </c>
      <c r="I26" s="16" t="s">
        <v>10</v>
      </c>
      <c r="J26" s="13">
        <f>F26*H26</f>
        <v>0</v>
      </c>
      <c r="K26" s="17"/>
      <c r="L26" s="17"/>
      <c r="M26" s="17"/>
      <c r="N26" s="17"/>
    </row>
    <row r="27" spans="1:14" x14ac:dyDescent="0.25">
      <c r="A27" s="20"/>
      <c r="B27" s="17"/>
      <c r="C27" s="17"/>
      <c r="D27" s="17"/>
      <c r="E27" s="17"/>
      <c r="F27" s="17"/>
      <c r="G27" s="17"/>
      <c r="H27" s="31"/>
      <c r="I27" s="17"/>
      <c r="J27" s="17"/>
      <c r="K27" s="17"/>
      <c r="L27" s="17"/>
      <c r="M27" s="17"/>
      <c r="N27" s="17"/>
    </row>
    <row r="28" spans="1:14" ht="72" x14ac:dyDescent="0.25">
      <c r="A28" s="20" t="s">
        <v>18</v>
      </c>
      <c r="B28" s="19" t="s">
        <v>31</v>
      </c>
      <c r="C28" s="17"/>
      <c r="D28" s="17"/>
      <c r="E28" s="17"/>
      <c r="F28" s="17"/>
      <c r="G28" s="17"/>
      <c r="H28" s="31"/>
      <c r="I28" s="17"/>
      <c r="J28" s="17"/>
      <c r="K28" s="17"/>
      <c r="L28" s="17"/>
      <c r="M28" s="17"/>
      <c r="N28" s="17"/>
    </row>
    <row r="29" spans="1:14" x14ac:dyDescent="0.25">
      <c r="A29" s="20"/>
      <c r="B29" s="18" t="s">
        <v>8</v>
      </c>
      <c r="C29" s="17"/>
      <c r="D29" s="17"/>
      <c r="E29" s="14" t="s">
        <v>9</v>
      </c>
      <c r="F29" s="15">
        <v>18.5</v>
      </c>
      <c r="G29" s="14" t="s">
        <v>11</v>
      </c>
      <c r="H29" s="30">
        <v>0</v>
      </c>
      <c r="I29" s="16" t="s">
        <v>10</v>
      </c>
      <c r="J29" s="13">
        <f>F29*H29</f>
        <v>0</v>
      </c>
      <c r="K29" s="17"/>
      <c r="L29" s="17"/>
      <c r="M29" s="17"/>
      <c r="N29" s="17"/>
    </row>
    <row r="30" spans="1:14" x14ac:dyDescent="0.25">
      <c r="A30" s="20"/>
      <c r="B30" s="17"/>
      <c r="C30" s="17"/>
      <c r="D30" s="17"/>
      <c r="E30" s="17"/>
      <c r="F30" s="17"/>
      <c r="G30" s="17"/>
      <c r="H30" s="31"/>
      <c r="I30" s="17"/>
      <c r="J30" s="17"/>
      <c r="K30" s="17"/>
      <c r="L30" s="17"/>
      <c r="M30" s="17"/>
      <c r="N30" s="17"/>
    </row>
    <row r="31" spans="1:14" ht="84" x14ac:dyDescent="0.25">
      <c r="A31" s="20" t="s">
        <v>19</v>
      </c>
      <c r="B31" s="19" t="s">
        <v>32</v>
      </c>
      <c r="C31" s="17"/>
      <c r="D31" s="17"/>
      <c r="E31" s="17"/>
      <c r="F31" s="17"/>
      <c r="G31" s="17"/>
      <c r="H31" s="31"/>
      <c r="I31" s="17"/>
      <c r="J31" s="17"/>
      <c r="K31" s="17"/>
      <c r="L31" s="17"/>
      <c r="M31" s="17"/>
      <c r="N31" s="17"/>
    </row>
    <row r="32" spans="1:14" x14ac:dyDescent="0.25">
      <c r="A32" s="20"/>
      <c r="B32" s="18" t="s">
        <v>8</v>
      </c>
      <c r="C32" s="17"/>
      <c r="D32" s="17"/>
      <c r="E32" s="14" t="s">
        <v>9</v>
      </c>
      <c r="F32" s="15">
        <v>18.5</v>
      </c>
      <c r="G32" s="14" t="s">
        <v>11</v>
      </c>
      <c r="H32" s="30">
        <v>0</v>
      </c>
      <c r="I32" s="16" t="s">
        <v>10</v>
      </c>
      <c r="J32" s="13">
        <f>F32*H32</f>
        <v>0</v>
      </c>
      <c r="K32" s="17"/>
      <c r="L32" s="17"/>
      <c r="M32" s="17"/>
      <c r="N32" s="17"/>
    </row>
    <row r="33" spans="1:14" x14ac:dyDescent="0.25">
      <c r="A33" s="20"/>
      <c r="B33" s="17"/>
      <c r="C33" s="17"/>
      <c r="D33" s="17"/>
      <c r="E33" s="17"/>
      <c r="F33" s="17"/>
      <c r="G33" s="17"/>
      <c r="H33" s="31"/>
      <c r="I33" s="17"/>
      <c r="J33" s="17"/>
      <c r="K33" s="17"/>
      <c r="L33" s="17"/>
      <c r="M33" s="17"/>
      <c r="N33" s="17"/>
    </row>
    <row r="34" spans="1:14" ht="87" customHeight="1" x14ac:dyDescent="0.25">
      <c r="A34" s="20" t="s">
        <v>20</v>
      </c>
      <c r="B34" s="19" t="s">
        <v>33</v>
      </c>
      <c r="C34" s="17"/>
      <c r="D34" s="17"/>
      <c r="E34" s="17"/>
      <c r="F34" s="17"/>
      <c r="G34" s="17"/>
      <c r="H34" s="31"/>
      <c r="I34" s="17"/>
      <c r="J34" s="17"/>
      <c r="K34" s="17"/>
      <c r="L34" s="17"/>
      <c r="M34" s="17"/>
      <c r="N34" s="17"/>
    </row>
    <row r="35" spans="1:14" x14ac:dyDescent="0.25">
      <c r="A35" s="20"/>
      <c r="B35" s="18" t="s">
        <v>8</v>
      </c>
      <c r="C35" s="17"/>
      <c r="D35" s="17"/>
      <c r="E35" s="14" t="s">
        <v>9</v>
      </c>
      <c r="F35" s="15">
        <v>189</v>
      </c>
      <c r="G35" s="14" t="s">
        <v>11</v>
      </c>
      <c r="H35" s="30">
        <v>0</v>
      </c>
      <c r="I35" s="16" t="s">
        <v>10</v>
      </c>
      <c r="J35" s="13">
        <f>F35*H35</f>
        <v>0</v>
      </c>
      <c r="K35" s="17"/>
      <c r="L35" s="17"/>
      <c r="M35" s="17"/>
      <c r="N35" s="17"/>
    </row>
    <row r="36" spans="1:14" x14ac:dyDescent="0.25">
      <c r="A36" s="20"/>
      <c r="B36" s="17"/>
      <c r="C36" s="17"/>
      <c r="D36" s="17"/>
      <c r="E36" s="17"/>
      <c r="F36" s="17"/>
      <c r="G36" s="17"/>
      <c r="H36" s="31"/>
      <c r="I36" s="17"/>
      <c r="J36" s="17"/>
      <c r="K36" s="17"/>
      <c r="L36" s="17"/>
      <c r="M36" s="17"/>
      <c r="N36" s="17"/>
    </row>
    <row r="37" spans="1:14" ht="72" x14ac:dyDescent="0.25">
      <c r="A37" s="20" t="s">
        <v>21</v>
      </c>
      <c r="B37" s="19" t="s">
        <v>34</v>
      </c>
      <c r="C37" s="17"/>
      <c r="D37" s="17"/>
      <c r="E37" s="17"/>
      <c r="F37" s="17"/>
      <c r="G37" s="17"/>
      <c r="H37" s="31"/>
      <c r="I37" s="17"/>
      <c r="J37" s="17"/>
      <c r="K37" s="17"/>
      <c r="L37" s="17"/>
      <c r="M37" s="17"/>
      <c r="N37" s="17"/>
    </row>
    <row r="38" spans="1:14" x14ac:dyDescent="0.25">
      <c r="A38" s="20"/>
      <c r="B38" s="18" t="s">
        <v>38</v>
      </c>
      <c r="C38" s="17"/>
      <c r="D38" s="17"/>
      <c r="E38" s="14" t="s">
        <v>28</v>
      </c>
      <c r="F38" s="15">
        <v>44</v>
      </c>
      <c r="G38" s="14" t="s">
        <v>11</v>
      </c>
      <c r="H38" s="30">
        <v>0</v>
      </c>
      <c r="I38" s="16" t="s">
        <v>10</v>
      </c>
      <c r="J38" s="13">
        <f>F38*H38</f>
        <v>0</v>
      </c>
      <c r="K38" s="17"/>
      <c r="L38" s="17"/>
      <c r="M38" s="17"/>
      <c r="N38" s="17"/>
    </row>
    <row r="39" spans="1:14" x14ac:dyDescent="0.25">
      <c r="A39" s="20"/>
      <c r="B39" s="17"/>
      <c r="C39" s="17"/>
      <c r="D39" s="17"/>
      <c r="E39" s="17"/>
      <c r="F39" s="17"/>
      <c r="G39" s="17"/>
      <c r="H39" s="31"/>
      <c r="I39" s="17"/>
      <c r="J39" s="17"/>
      <c r="K39" s="17"/>
      <c r="L39" s="17"/>
      <c r="M39" s="17"/>
      <c r="N39" s="17"/>
    </row>
    <row r="40" spans="1:14" ht="72" x14ac:dyDescent="0.25">
      <c r="A40" s="20" t="s">
        <v>22</v>
      </c>
      <c r="B40" s="19" t="s">
        <v>35</v>
      </c>
      <c r="C40" s="17"/>
      <c r="D40" s="17"/>
      <c r="E40" s="17"/>
      <c r="F40" s="17"/>
      <c r="G40" s="17"/>
      <c r="H40" s="31"/>
      <c r="I40" s="17"/>
      <c r="J40" s="17"/>
      <c r="K40" s="17"/>
      <c r="L40" s="17"/>
      <c r="M40" s="17"/>
      <c r="N40" s="17"/>
    </row>
    <row r="41" spans="1:14" x14ac:dyDescent="0.25">
      <c r="A41" s="20"/>
      <c r="B41" s="18" t="s">
        <v>8</v>
      </c>
      <c r="C41" s="17"/>
      <c r="D41" s="17"/>
      <c r="E41" s="14" t="s">
        <v>9</v>
      </c>
      <c r="F41" s="15">
        <v>147</v>
      </c>
      <c r="G41" s="14" t="s">
        <v>11</v>
      </c>
      <c r="H41" s="30">
        <v>0</v>
      </c>
      <c r="I41" s="16" t="s">
        <v>10</v>
      </c>
      <c r="J41" s="13">
        <f>F41*H41</f>
        <v>0</v>
      </c>
      <c r="K41" s="17"/>
      <c r="L41" s="17"/>
      <c r="M41" s="17"/>
      <c r="N41" s="17"/>
    </row>
    <row r="42" spans="1:14" x14ac:dyDescent="0.25">
      <c r="A42" s="20"/>
      <c r="B42" s="17"/>
      <c r="C42" s="17"/>
      <c r="D42" s="17"/>
      <c r="E42" s="17"/>
      <c r="F42" s="17"/>
      <c r="G42" s="17"/>
      <c r="H42" s="31"/>
      <c r="I42" s="17"/>
      <c r="J42" s="17"/>
      <c r="K42" s="17"/>
      <c r="L42" s="17"/>
      <c r="M42" s="17"/>
      <c r="N42" s="17"/>
    </row>
    <row r="43" spans="1:14" ht="96" x14ac:dyDescent="0.25">
      <c r="A43" s="20" t="s">
        <v>23</v>
      </c>
      <c r="B43" s="19" t="s">
        <v>36</v>
      </c>
      <c r="C43" s="17"/>
      <c r="D43" s="17"/>
      <c r="E43" s="17"/>
      <c r="F43" s="17"/>
      <c r="G43" s="17"/>
      <c r="H43" s="31"/>
      <c r="I43" s="17"/>
      <c r="J43" s="17"/>
      <c r="K43" s="17"/>
      <c r="L43" s="17"/>
      <c r="M43" s="17"/>
      <c r="N43" s="17"/>
    </row>
    <row r="44" spans="1:14" x14ac:dyDescent="0.25">
      <c r="A44" s="20"/>
      <c r="B44" s="18" t="s">
        <v>38</v>
      </c>
      <c r="C44" s="17"/>
      <c r="D44" s="17"/>
      <c r="E44" s="14" t="s">
        <v>28</v>
      </c>
      <c r="F44" s="15">
        <v>4</v>
      </c>
      <c r="G44" s="14" t="s">
        <v>11</v>
      </c>
      <c r="H44" s="30">
        <v>0</v>
      </c>
      <c r="I44" s="16" t="s">
        <v>10</v>
      </c>
      <c r="J44" s="13">
        <f>F44*H44</f>
        <v>0</v>
      </c>
      <c r="K44" s="17"/>
      <c r="L44" s="17"/>
      <c r="M44" s="17"/>
      <c r="N44" s="17"/>
    </row>
    <row r="45" spans="1:14" x14ac:dyDescent="0.25">
      <c r="A45" s="20"/>
      <c r="B45" s="17"/>
      <c r="C45" s="17"/>
      <c r="D45" s="17"/>
      <c r="E45" s="17"/>
      <c r="F45" s="17"/>
      <c r="G45" s="17"/>
      <c r="H45" s="31"/>
      <c r="I45" s="17"/>
      <c r="J45" s="17"/>
      <c r="K45" s="17"/>
      <c r="L45" s="17"/>
      <c r="M45" s="17"/>
      <c r="N45" s="17"/>
    </row>
    <row r="46" spans="1:14" ht="72" x14ac:dyDescent="0.25">
      <c r="A46" s="20" t="s">
        <v>24</v>
      </c>
      <c r="B46" s="19" t="s">
        <v>27</v>
      </c>
      <c r="C46" s="17"/>
      <c r="D46" s="17"/>
      <c r="E46" s="17"/>
      <c r="F46" s="17"/>
      <c r="G46" s="17"/>
      <c r="H46" s="31"/>
      <c r="I46" s="17"/>
      <c r="J46" s="17"/>
      <c r="K46" s="17"/>
      <c r="L46" s="17"/>
      <c r="M46" s="17"/>
      <c r="N46" s="17"/>
    </row>
    <row r="47" spans="1:14" x14ac:dyDescent="0.25">
      <c r="A47" s="20"/>
      <c r="B47" s="18" t="s">
        <v>38</v>
      </c>
      <c r="C47" s="17"/>
      <c r="D47" s="17"/>
      <c r="E47" s="14" t="s">
        <v>28</v>
      </c>
      <c r="F47" s="15">
        <v>1</v>
      </c>
      <c r="G47" s="14" t="s">
        <v>11</v>
      </c>
      <c r="H47" s="30">
        <v>0</v>
      </c>
      <c r="I47" s="16" t="s">
        <v>10</v>
      </c>
      <c r="J47" s="13">
        <f>F47*H47</f>
        <v>0</v>
      </c>
      <c r="K47" s="17"/>
      <c r="L47" s="17"/>
      <c r="M47" s="17"/>
      <c r="N47" s="17"/>
    </row>
    <row r="48" spans="1:14" x14ac:dyDescent="0.25">
      <c r="A48" s="20"/>
      <c r="B48" s="17"/>
      <c r="C48" s="17"/>
      <c r="D48" s="17"/>
      <c r="E48" s="17"/>
      <c r="F48" s="17"/>
      <c r="G48" s="17"/>
      <c r="H48" s="31"/>
      <c r="I48" s="17"/>
      <c r="J48" s="17"/>
      <c r="K48" s="17"/>
      <c r="L48" s="17"/>
      <c r="M48" s="17"/>
      <c r="N48" s="17"/>
    </row>
    <row r="49" spans="1:14" ht="66" customHeight="1" x14ac:dyDescent="0.25">
      <c r="A49" s="20" t="s">
        <v>25</v>
      </c>
      <c r="B49" s="19" t="s">
        <v>42</v>
      </c>
      <c r="C49" s="17"/>
      <c r="D49" s="17"/>
      <c r="E49" s="17"/>
      <c r="F49" s="17"/>
      <c r="G49" s="17"/>
      <c r="H49" s="31"/>
      <c r="I49" s="17"/>
      <c r="J49" s="17"/>
      <c r="K49" s="17"/>
      <c r="L49" s="17"/>
      <c r="M49" s="17"/>
      <c r="N49" s="17"/>
    </row>
    <row r="50" spans="1:14" x14ac:dyDescent="0.25">
      <c r="A50" s="20"/>
      <c r="B50" s="18" t="s">
        <v>37</v>
      </c>
      <c r="C50" s="17"/>
      <c r="D50" s="17"/>
      <c r="E50" s="14" t="s">
        <v>29</v>
      </c>
      <c r="F50" s="15">
        <v>7</v>
      </c>
      <c r="G50" s="14" t="s">
        <v>11</v>
      </c>
      <c r="H50" s="30">
        <v>0</v>
      </c>
      <c r="I50" s="16" t="s">
        <v>10</v>
      </c>
      <c r="J50" s="13">
        <f>F50*H50</f>
        <v>0</v>
      </c>
      <c r="K50" s="17"/>
      <c r="L50" s="17"/>
      <c r="M50" s="17"/>
      <c r="N50" s="17"/>
    </row>
    <row r="51" spans="1:14" x14ac:dyDescent="0.25">
      <c r="A51" s="20"/>
      <c r="B51" s="17"/>
      <c r="C51" s="17"/>
      <c r="D51" s="17"/>
      <c r="E51" s="17"/>
      <c r="F51" s="17"/>
      <c r="G51" s="17"/>
      <c r="H51" s="31"/>
      <c r="I51" s="17"/>
      <c r="J51" s="17"/>
      <c r="K51" s="17"/>
      <c r="L51" s="17"/>
      <c r="M51" s="17"/>
      <c r="N51" s="17"/>
    </row>
    <row r="52" spans="1:14" ht="84" x14ac:dyDescent="0.25">
      <c r="A52" s="20" t="s">
        <v>26</v>
      </c>
      <c r="B52" s="19" t="s">
        <v>43</v>
      </c>
      <c r="C52" s="17"/>
      <c r="D52" s="17"/>
      <c r="E52" s="17"/>
      <c r="F52" s="17"/>
      <c r="G52" s="17"/>
      <c r="H52" s="31"/>
      <c r="I52" s="17"/>
      <c r="J52" s="17"/>
      <c r="K52" s="17"/>
      <c r="L52" s="17"/>
      <c r="M52" s="17"/>
      <c r="N52" s="17"/>
    </row>
    <row r="53" spans="1:14" x14ac:dyDescent="0.25">
      <c r="A53" s="21"/>
      <c r="B53" s="22" t="s">
        <v>38</v>
      </c>
      <c r="C53" s="21"/>
      <c r="D53" s="21"/>
      <c r="E53" s="23" t="s">
        <v>28</v>
      </c>
      <c r="F53" s="24">
        <v>1</v>
      </c>
      <c r="G53" s="23" t="s">
        <v>11</v>
      </c>
      <c r="H53" s="32">
        <v>0</v>
      </c>
      <c r="I53" s="25" t="s">
        <v>10</v>
      </c>
      <c r="J53" s="26">
        <f>F53*H53</f>
        <v>0</v>
      </c>
      <c r="K53" s="17"/>
      <c r="L53" s="17"/>
      <c r="M53" s="17"/>
      <c r="N53" s="17"/>
    </row>
    <row r="55" spans="1:14" x14ac:dyDescent="0.25">
      <c r="B55" s="11" t="s">
        <v>39</v>
      </c>
      <c r="C55" s="11"/>
      <c r="D55" s="11"/>
      <c r="E55" s="11"/>
      <c r="F55" s="11"/>
      <c r="G55" s="11"/>
      <c r="H55" s="28"/>
      <c r="I55" s="11" t="s">
        <v>10</v>
      </c>
      <c r="J55" s="27">
        <f>SUM(J17:J53)</f>
        <v>0</v>
      </c>
    </row>
    <row r="56" spans="1:14" x14ac:dyDescent="0.25">
      <c r="B56" s="11" t="s">
        <v>40</v>
      </c>
      <c r="C56" s="11"/>
      <c r="D56" s="11"/>
      <c r="E56" s="11"/>
      <c r="F56" s="11"/>
      <c r="G56" s="11"/>
      <c r="H56" s="28"/>
      <c r="I56" s="11" t="s">
        <v>10</v>
      </c>
      <c r="J56" s="28">
        <f>J55*0.25</f>
        <v>0</v>
      </c>
    </row>
    <row r="57" spans="1:14" x14ac:dyDescent="0.25">
      <c r="B57" s="11" t="s">
        <v>41</v>
      </c>
      <c r="C57" s="11"/>
      <c r="D57" s="11"/>
      <c r="E57" s="11"/>
      <c r="F57" s="11"/>
      <c r="G57" s="11"/>
      <c r="H57" s="28"/>
      <c r="I57" s="11" t="s">
        <v>10</v>
      </c>
      <c r="J57" s="27">
        <f>J55+J56</f>
        <v>0</v>
      </c>
    </row>
  </sheetData>
  <mergeCells count="3">
    <mergeCell ref="A5:J5"/>
    <mergeCell ref="C10:E10"/>
    <mergeCell ref="A1:J1"/>
  </mergeCells>
  <phoneticPr fontId="5" type="noConversion"/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Pleše</dc:creator>
  <cp:lastModifiedBy>Barbara Pleše</cp:lastModifiedBy>
  <cp:lastPrinted>2026-08-20T07:34:15Z</cp:lastPrinted>
  <dcterms:created xsi:type="dcterms:W3CDTF">2026-08-19T06:07:15Z</dcterms:created>
  <dcterms:modified xsi:type="dcterms:W3CDTF">2026-08-20T07:36:43Z</dcterms:modified>
</cp:coreProperties>
</file>