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35D39A64-FE8F-4D4E-AA6E-65E05B221A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krad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6" i="6" l="1"/>
  <c r="J143" i="6"/>
  <c r="J142" i="6"/>
  <c r="J136" i="6"/>
  <c r="J134" i="6"/>
  <c r="J131" i="6"/>
  <c r="J138" i="6" s="1"/>
  <c r="J72" i="6"/>
  <c r="J28" i="6"/>
  <c r="J25" i="6"/>
  <c r="J24" i="6"/>
  <c r="J14" i="6"/>
  <c r="J12" i="6"/>
  <c r="J147" i="6" l="1"/>
  <c r="J148" i="6" s="1"/>
  <c r="F104" i="6"/>
  <c r="J104" i="6" s="1"/>
  <c r="F97" i="6"/>
  <c r="J97" i="6" s="1"/>
  <c r="F90" i="6"/>
  <c r="J90" i="6" s="1"/>
  <c r="F83" i="6"/>
  <c r="J83" i="6" s="1"/>
  <c r="F69" i="6"/>
  <c r="J69" i="6" s="1"/>
  <c r="F51" i="6"/>
  <c r="J51" i="6" s="1"/>
  <c r="J74" i="6" s="1"/>
  <c r="F21" i="6"/>
  <c r="J21" i="6" s="1"/>
  <c r="J30" i="6" s="1"/>
  <c r="F108" i="6" l="1"/>
  <c r="J108" i="6" s="1"/>
  <c r="J110" i="6" s="1"/>
  <c r="J144" i="6" s="1"/>
</calcChain>
</file>

<file path=xl/sharedStrings.xml><?xml version="1.0" encoding="utf-8"?>
<sst xmlns="http://schemas.openxmlformats.org/spreadsheetml/2006/main" count="186" uniqueCount="71">
  <si>
    <t>OPĆE   NAPOMENE</t>
  </si>
  <si>
    <t>I.</t>
  </si>
  <si>
    <t>PRIPREMNI RADOVI I RUŠENJA</t>
  </si>
  <si>
    <t>1.</t>
  </si>
  <si>
    <t>a'</t>
  </si>
  <si>
    <t>2.</t>
  </si>
  <si>
    <t>kom</t>
  </si>
  <si>
    <t>3.</t>
  </si>
  <si>
    <t>4.</t>
  </si>
  <si>
    <t>5.</t>
  </si>
  <si>
    <r>
      <t>m</t>
    </r>
    <r>
      <rPr>
        <vertAlign val="superscript"/>
        <sz val="7"/>
        <rFont val="Calibri"/>
        <family val="2"/>
        <charset val="238"/>
      </rPr>
      <t>2</t>
    </r>
  </si>
  <si>
    <t>m²</t>
  </si>
  <si>
    <t>m'</t>
  </si>
  <si>
    <t>kpl</t>
  </si>
  <si>
    <t>Grubo čišćenje objekta i okoliša tijekom izvođenja radova.  Obavlja se po potrebi tijekom cijelog vremena izvođenja radova u više navrata. Objekt je nužno održavati u čistom stanju zbog rada ostalih ordinacija smještenih u zgradi.</t>
  </si>
  <si>
    <t>II.</t>
  </si>
  <si>
    <t>III.</t>
  </si>
  <si>
    <t>IV.</t>
  </si>
  <si>
    <t>LIČILAČKI RADOVI</t>
  </si>
  <si>
    <t>LIČILAČKI RADOVI UKUPNO:</t>
  </si>
  <si>
    <t>PODOPOLAGAČKI RADOVI</t>
  </si>
  <si>
    <t>PODOPOLAGAČKI RADOVI UKUPNO</t>
  </si>
  <si>
    <t>REKAPITULACIJA</t>
  </si>
  <si>
    <t>UKUPNO</t>
  </si>
  <si>
    <t>PDV 25%</t>
  </si>
  <si>
    <t>SVEUKUPNO</t>
  </si>
  <si>
    <t>r.s.</t>
  </si>
  <si>
    <t xml:space="preserve"> </t>
  </si>
  <si>
    <t>Izrada podravnanja postojećeg poda  sa samonivelirajućom masom  u dva sloja sa brušenjem radi nesmetane ugradnje završnog sloja poda. Prije nanošenja samonivelirajuće mase postojeću podlogu premazati prajmerom. Obračun po m2.</t>
  </si>
  <si>
    <t>Priprema poda strojnim brušenjem neravnina na postojećem podu prije postavljanja samonivelirajuće mase. Obračun po m2.</t>
  </si>
  <si>
    <t>Dobava i ugradnja rubnog PVC sokla 5+2 cm u skladu s bojom PVC podne obloge. Obračun po m' ugrađenog rubnog sokla.</t>
  </si>
  <si>
    <t xml:space="preserve">Dobava i ugradnja PVC podne obloge u rolama sa spajanjem elektrovarom. Postava na pripremljenu i izbrušenu podlogu. Pod certificiran za ugradnju u javne zgrade otporan na veća habanja. Pod se postavlja nakon provjere vlažnosti podloge - max. vlažnost 2,50%. Prema postojećoj oblozi se određuje svjetlo siva boja. U jedniničnu cijenu uključena dobava viška materijala zbog krojenja. Obračun po m2.  </t>
  </si>
  <si>
    <t>m2</t>
  </si>
  <si>
    <t>PRIPREMNI RADOVI I RUŠENJA UKUPNO</t>
  </si>
  <si>
    <t xml:space="preserve">- ordinacija </t>
  </si>
  <si>
    <t>- ordinacija</t>
  </si>
  <si>
    <t>a´</t>
  </si>
  <si>
    <t>- ordinacija, previjalište</t>
  </si>
  <si>
    <t xml:space="preserve"> -ordinacija</t>
  </si>
  <si>
    <t>Ličenje dijela postojećih zidova visokopokrivnom unutarnjom perivom bojom u dva sloja na gletanoj podlozi, u bijelom tonu.  Sve izvesti prema uputstvima proizvođača odabranih proizvoda. Prije nanosa boje površinu obraditi impregnacijskim bezbojnim premazom na akrilnoj osnovi. Uključeno  priprema za bojenje i sva potrebna zaštita površina. Obračun po m2.</t>
  </si>
  <si>
    <t xml:space="preserve"> - čekaonica</t>
  </si>
  <si>
    <t xml:space="preserve"> -čekaonica</t>
  </si>
  <si>
    <t xml:space="preserve">Uređenje ambulante DZ PGŽ u Skradu - Ispostava Delnice </t>
  </si>
  <si>
    <t xml:space="preserve"> Stavka podrazumijeva iznošenje iz prostora ordinacije, previjališta i  prijema pacijenata ,patronaže i spremišta, cjelokupnog pokretnog inventara, , te deponiranje u dogovoru s investitorom u sklopu zgrade Doma zdravlja.  Obračun po radnim satima stvarno angažiranih radnika.  </t>
  </si>
  <si>
    <t>- ordinacija, previjalište i prijem, patronaža, spremište</t>
  </si>
  <si>
    <t xml:space="preserve"> - previjalište i prijem</t>
  </si>
  <si>
    <t>- patronaža</t>
  </si>
  <si>
    <t>Gletanje postojećih zidova  glet masom u dva sloja, sa prethodnim premazom primerom.  Sve izvesti prema uputstvima proizvođača glet mase.  Uključeno sva potrebna kitanja i priprema za bojenje, potrebna laka skela / ljestve  i sva potrebna zaštita površina. Obračun po m2.</t>
  </si>
  <si>
    <t xml:space="preserve"> -patronaža</t>
  </si>
  <si>
    <t>- previjalište i prijem</t>
  </si>
  <si>
    <t>Ličenje postojećih zidova i stropova disperzivnom bojam u dva sloja uz djelomičan popravak glet masom, u tonu bijele boje. Sve izvesti prema uputstvima proizvođača odabranih proizvoda. Prije nanosa boje površinu obraditi impregnacijskim bezbojnim premazom na akrilnoj osnovi. Uključeno  priprema za bojenje i sva potrebna zaštita površina. Obračun po m2.</t>
  </si>
  <si>
    <t xml:space="preserve"> - spremište</t>
  </si>
  <si>
    <t xml:space="preserve"> - sanitarni čvor</t>
  </si>
  <si>
    <t xml:space="preserve"> - ulazni hol</t>
  </si>
  <si>
    <t xml:space="preserve"> - vjetrobran</t>
  </si>
  <si>
    <t>- ulazni hol</t>
  </si>
  <si>
    <t>Dobava i postava tipske aluminijske prijelazne lajsne na spoju dva različita materijala u jednakoj visini. Spoj novog poda od PVC podne obloge u čekaonici i teraca u ulaznom holu.. U cijenu iskazati dobavu, postavu,  te upotrebu svih potrebnih alata i uređaja. Obračun po m1.</t>
  </si>
  <si>
    <t>Skidanje keramičkih pločica dim.15x15 cm sa zidova, te utovar i odvoz na deponij. Obračun po m2.</t>
  </si>
  <si>
    <t>IV</t>
  </si>
  <si>
    <t>STOLARSKI RADOVI</t>
  </si>
  <si>
    <r>
      <rPr>
        <sz val="9"/>
        <color rgb="FF000000"/>
        <rFont val="Calibri"/>
        <family val="2"/>
        <charset val="238"/>
      </rPr>
      <t>Dobava i ugradnja novih unutarnjih vrata dim. 80x200 cm u bijeloj boji. Obračun po komadu.</t>
    </r>
    <r>
      <rPr>
        <sz val="8"/>
        <color indexed="8"/>
        <rFont val="Calibri"/>
        <family val="2"/>
        <charset val="238"/>
      </rPr>
      <t xml:space="preserve"> </t>
    </r>
  </si>
  <si>
    <t>Dobava i ugradnja unutarnjih PVC dvokrilnih ostakljenih vrata sa nadsvjetlom dim. 175x300 cm sa u bijeloj boji. Obračun po komadu.</t>
  </si>
  <si>
    <t>STOLARSKI RADOVI UKUPNO</t>
  </si>
  <si>
    <t>Radovi se izvode u ambulanti DZ PGŽ u Skradu - Ispostava Delnice.Radovi obuhvaćaju zamjenu podnih obloga, sanaciju zidova i unutarnje stolarije. Jedinična cijena treba sadržavati: sav potreban rad, materijal, alat, potrebnu skelu, dopremu, otpremu i premještanje materijala, stalno čišćenje objekta, troškove zaštite pri radu. Pri rušenju i demontaži posebno voditi računa o zaštiti prostora, postojećih instalacija, podova, zidova i svega onog što ostaje. Cijena obuhvaća sva rušenja, čišćenje, te odvoz otpada na gradilišni deponij. Kako se radovi izvode u  zgradi koja je u upotrebi, prostor adaptacije potrebno je ograditi i osigurati od drugih prostora da se ne prenosi šuta i prašina. Obavezno svakodnevno čišćenje radnog okruženja na kraju dana. Sve radove usuglasiti sa ostalim korisnicima zgrade. Izmjere za sve stavke troškovnika obavezno uzeti na gradilištu.</t>
  </si>
  <si>
    <t xml:space="preserve"> TROŠKOVNIK  -  građevinsko-obrtnički radovi</t>
  </si>
  <si>
    <t>Demontaža unutarnjih drvenih vrata , te prijenos na deponij.</t>
  </si>
  <si>
    <t xml:space="preserve"> - dim. 80x200 cm</t>
  </si>
  <si>
    <t xml:space="preserve"> - dim. 175x300 cm , dvokrilna sa nadsvjetlom</t>
  </si>
  <si>
    <t>Skidanje postojeće podne obloge. U cijenu uključeno:  skidanje postojeće PVC podne obloge , struganje i čišćenje  postojeće betonske podloge - estriha od ostatka ljepila radi postave novog poda, te prijenos na deponij. Obračun po m2.</t>
  </si>
  <si>
    <t xml:space="preserve">EUR </t>
  </si>
  <si>
    <t>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</si>
</sst>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7"/>
      <name val="Calibri"/>
      <family val="2"/>
      <charset val="238"/>
    </font>
    <font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1"/>
      <color indexed="8"/>
      <name val="Calibri"/>
      <family val="2"/>
    </font>
    <font>
      <sz val="10"/>
      <name val="Arial"/>
      <family val="2"/>
      <charset val="238"/>
    </font>
    <font>
      <sz val="9"/>
      <name val="Calibri"/>
      <family val="2"/>
    </font>
    <font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7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name val="Calibri"/>
      <family val="2"/>
    </font>
    <font>
      <vertAlign val="superscript"/>
      <sz val="7"/>
      <name val="Calibri"/>
      <family val="2"/>
      <charset val="238"/>
    </font>
    <font>
      <sz val="10"/>
      <color indexed="8"/>
      <name val="Calibri"/>
      <family val="2"/>
    </font>
    <font>
      <sz val="7"/>
      <color indexed="8"/>
      <name val="Calibri"/>
      <family val="2"/>
      <charset val="238"/>
    </font>
    <font>
      <sz val="10"/>
      <name val="Calibri"/>
      <family val="2"/>
    </font>
    <font>
      <sz val="8"/>
      <name val="Calibri"/>
      <family val="2"/>
    </font>
    <font>
      <sz val="10"/>
      <name val="Calibri"/>
      <family val="2"/>
      <charset val="1"/>
    </font>
    <font>
      <b/>
      <sz val="10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9"/>
      <color rgb="FF00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164">
    <xf numFmtId="0" fontId="0" fillId="0" borderId="0" xfId="0"/>
    <xf numFmtId="0" fontId="2" fillId="0" borderId="0" xfId="1" applyFont="1" applyAlignment="1">
      <alignment horizontal="center" vertical="top"/>
    </xf>
    <xf numFmtId="0" fontId="3" fillId="0" borderId="0" xfId="1" applyFont="1"/>
    <xf numFmtId="4" fontId="3" fillId="0" borderId="0" xfId="1" applyNumberFormat="1" applyFont="1"/>
    <xf numFmtId="0" fontId="4" fillId="0" borderId="0" xfId="1" applyFont="1"/>
    <xf numFmtId="0" fontId="6" fillId="0" borderId="0" xfId="1" applyFont="1"/>
    <xf numFmtId="0" fontId="7" fillId="0" borderId="0" xfId="0" applyFont="1"/>
    <xf numFmtId="0" fontId="1" fillId="0" borderId="0" xfId="1"/>
    <xf numFmtId="0" fontId="2" fillId="0" borderId="0" xfId="1" applyFont="1" applyAlignment="1">
      <alignment horizontal="justify" vertical="top" wrapText="1"/>
    </xf>
    <xf numFmtId="0" fontId="3" fillId="0" borderId="0" xfId="1" applyFont="1" applyAlignment="1">
      <alignment horizontal="justify" wrapText="1"/>
    </xf>
    <xf numFmtId="4" fontId="3" fillId="0" borderId="0" xfId="1" applyNumberFormat="1" applyFont="1" applyAlignment="1">
      <alignment horizontal="justify" wrapText="1"/>
    </xf>
    <xf numFmtId="0" fontId="9" fillId="0" borderId="0" xfId="1" applyFont="1" applyAlignment="1">
      <alignment horizontal="center" vertical="center" wrapText="1"/>
    </xf>
    <xf numFmtId="4" fontId="9" fillId="0" borderId="0" xfId="1" applyNumberFormat="1" applyFont="1" applyAlignment="1">
      <alignment horizontal="right" wrapText="1"/>
    </xf>
    <xf numFmtId="0" fontId="9" fillId="0" borderId="0" xfId="1" applyFont="1" applyAlignment="1">
      <alignment horizontal="center" wrapText="1"/>
    </xf>
    <xf numFmtId="4" fontId="5" fillId="0" borderId="0" xfId="1" applyNumberFormat="1" applyFont="1" applyAlignment="1">
      <alignment horizontal="right" wrapText="1"/>
    </xf>
    <xf numFmtId="0" fontId="10" fillId="0" borderId="0" xfId="1" applyFont="1" applyAlignment="1">
      <alignment horizontal="justify" vertical="top" wrapText="1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horizontal="justify" vertical="top"/>
    </xf>
    <xf numFmtId="0" fontId="11" fillId="0" borderId="0" xfId="1" applyFont="1" applyAlignment="1">
      <alignment horizontal="justify"/>
    </xf>
    <xf numFmtId="4" fontId="11" fillId="0" borderId="0" xfId="1" applyNumberFormat="1" applyFont="1" applyAlignment="1">
      <alignment horizontal="justify"/>
    </xf>
    <xf numFmtId="0" fontId="12" fillId="0" borderId="0" xfId="1" quotePrefix="1" applyFont="1" applyAlignment="1">
      <alignment horizontal="justify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justify" wrapText="1"/>
    </xf>
    <xf numFmtId="4" fontId="3" fillId="0" borderId="1" xfId="1" applyNumberFormat="1" applyFont="1" applyBorder="1" applyAlignment="1">
      <alignment horizontal="justify" wrapText="1"/>
    </xf>
    <xf numFmtId="0" fontId="9" fillId="0" borderId="1" xfId="1" applyFont="1" applyBorder="1" applyAlignment="1">
      <alignment horizontal="center" wrapText="1"/>
    </xf>
    <xf numFmtId="4" fontId="9" fillId="0" borderId="1" xfId="1" applyNumberFormat="1" applyFont="1" applyBorder="1" applyAlignment="1">
      <alignment horizontal="right" wrapText="1"/>
    </xf>
    <xf numFmtId="0" fontId="9" fillId="0" borderId="2" xfId="1" applyFont="1" applyBorder="1" applyAlignment="1">
      <alignment horizontal="center" wrapText="1"/>
    </xf>
    <xf numFmtId="0" fontId="2" fillId="0" borderId="0" xfId="1" applyFont="1" applyAlignment="1">
      <alignment horizontal="justify" vertical="top"/>
    </xf>
    <xf numFmtId="0" fontId="10" fillId="0" borderId="3" xfId="1" applyFont="1" applyBorder="1" applyAlignment="1">
      <alignment horizontal="center"/>
    </xf>
    <xf numFmtId="0" fontId="10" fillId="0" borderId="3" xfId="1" applyFont="1" applyBorder="1" applyAlignment="1">
      <alignment horizontal="justify"/>
    </xf>
    <xf numFmtId="0" fontId="11" fillId="0" borderId="3" xfId="1" applyFont="1" applyBorder="1" applyAlignment="1">
      <alignment horizontal="justify"/>
    </xf>
    <xf numFmtId="4" fontId="11" fillId="0" borderId="3" xfId="1" applyNumberFormat="1" applyFont="1" applyBorder="1" applyAlignment="1">
      <alignment horizontal="justify"/>
    </xf>
    <xf numFmtId="0" fontId="9" fillId="0" borderId="3" xfId="1" applyFont="1" applyBorder="1" applyAlignment="1">
      <alignment horizontal="center"/>
    </xf>
    <xf numFmtId="4" fontId="5" fillId="0" borderId="3" xfId="1" applyNumberFormat="1" applyFont="1" applyBorder="1" applyAlignment="1">
      <alignment wrapText="1"/>
    </xf>
    <xf numFmtId="0" fontId="5" fillId="0" borderId="3" xfId="1" applyFont="1" applyBorder="1" applyAlignment="1">
      <alignment horizontal="center" wrapText="1"/>
    </xf>
    <xf numFmtId="4" fontId="5" fillId="0" borderId="3" xfId="1" applyNumberFormat="1" applyFont="1" applyBorder="1" applyAlignment="1">
      <alignment horizontal="right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justify" vertical="center"/>
    </xf>
    <xf numFmtId="0" fontId="11" fillId="0" borderId="0" xfId="1" applyFont="1" applyAlignment="1">
      <alignment horizontal="justify" vertical="center"/>
    </xf>
    <xf numFmtId="4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4" fontId="9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/>
    </xf>
    <xf numFmtId="4" fontId="9" fillId="0" borderId="0" xfId="1" applyNumberFormat="1" applyFont="1" applyAlignment="1">
      <alignment horizontal="center"/>
    </xf>
    <xf numFmtId="0" fontId="15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 wrapText="1"/>
    </xf>
    <xf numFmtId="4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4" fontId="13" fillId="0" borderId="0" xfId="0" applyNumberFormat="1" applyFont="1" applyAlignment="1">
      <alignment horizontal="right" wrapText="1"/>
    </xf>
    <xf numFmtId="0" fontId="16" fillId="0" borderId="0" xfId="0" applyFont="1" applyAlignment="1">
      <alignment horizontal="justify" wrapText="1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4" fontId="9" fillId="0" borderId="0" xfId="1" applyNumberFormat="1" applyFont="1"/>
    <xf numFmtId="4" fontId="5" fillId="0" borderId="0" xfId="1" applyNumberFormat="1" applyFont="1"/>
    <xf numFmtId="0" fontId="10" fillId="0" borderId="0" xfId="1" applyFont="1" applyAlignment="1">
      <alignment horizontal="justify" vertical="center" wrapText="1"/>
    </xf>
    <xf numFmtId="4" fontId="5" fillId="0" borderId="0" xfId="1" applyNumberFormat="1" applyFont="1" applyAlignment="1">
      <alignment vertical="center" wrapText="1"/>
    </xf>
    <xf numFmtId="0" fontId="5" fillId="0" borderId="0" xfId="1" applyFont="1" applyAlignment="1">
      <alignment horizontal="center" wrapText="1"/>
    </xf>
    <xf numFmtId="0" fontId="3" fillId="0" borderId="3" xfId="1" applyFont="1" applyBorder="1"/>
    <xf numFmtId="4" fontId="3" fillId="0" borderId="3" xfId="1" applyNumberFormat="1" applyFont="1" applyBorder="1"/>
    <xf numFmtId="4" fontId="9" fillId="0" borderId="3" xfId="1" applyNumberFormat="1" applyFont="1" applyBorder="1"/>
    <xf numFmtId="4" fontId="5" fillId="0" borderId="3" xfId="1" applyNumberFormat="1" applyFont="1" applyBorder="1"/>
    <xf numFmtId="0" fontId="5" fillId="0" borderId="0" xfId="1" applyFont="1" applyAlignment="1">
      <alignment horizontal="center"/>
    </xf>
    <xf numFmtId="0" fontId="10" fillId="0" borderId="0" xfId="1" applyFont="1" applyAlignment="1">
      <alignment horizontal="justify" wrapText="1"/>
    </xf>
    <xf numFmtId="0" fontId="10" fillId="0" borderId="3" xfId="1" applyFont="1" applyBorder="1" applyAlignment="1">
      <alignment horizontal="justify" wrapText="1"/>
    </xf>
    <xf numFmtId="0" fontId="3" fillId="0" borderId="0" xfId="1" applyFont="1" applyAlignment="1">
      <alignment horizontal="justify"/>
    </xf>
    <xf numFmtId="4" fontId="3" fillId="0" borderId="0" xfId="1" applyNumberFormat="1" applyFont="1" applyAlignment="1">
      <alignment horizontal="justify"/>
    </xf>
    <xf numFmtId="0" fontId="18" fillId="0" borderId="0" xfId="3" applyFont="1"/>
    <xf numFmtId="0" fontId="19" fillId="0" borderId="0" xfId="0" applyFont="1" applyAlignment="1">
      <alignment horizontal="center"/>
    </xf>
    <xf numFmtId="4" fontId="17" fillId="0" borderId="0" xfId="0" applyNumberFormat="1" applyFont="1" applyAlignment="1">
      <alignment horizontal="right" wrapText="1"/>
    </xf>
    <xf numFmtId="0" fontId="17" fillId="0" borderId="0" xfId="0" applyFont="1" applyAlignment="1">
      <alignment horizontal="center" wrapText="1"/>
    </xf>
    <xf numFmtId="4" fontId="20" fillId="0" borderId="0" xfId="0" applyNumberFormat="1" applyFont="1" applyAlignment="1" applyProtection="1">
      <alignment horizontal="right" wrapText="1"/>
      <protection locked="0"/>
    </xf>
    <xf numFmtId="0" fontId="17" fillId="0" borderId="0" xfId="3" applyFont="1" applyAlignment="1" applyProtection="1">
      <alignment horizontal="justify" vertical="top" wrapText="1"/>
      <protection locked="0"/>
    </xf>
    <xf numFmtId="4" fontId="3" fillId="0" borderId="0" xfId="1" applyNumberFormat="1" applyFont="1" applyAlignment="1">
      <alignment wrapText="1"/>
    </xf>
    <xf numFmtId="0" fontId="2" fillId="0" borderId="0" xfId="0" applyFont="1" applyAlignment="1">
      <alignment horizontal="center" vertical="top"/>
    </xf>
    <xf numFmtId="4" fontId="9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justify" vertical="top" wrapText="1"/>
    </xf>
    <xf numFmtId="4" fontId="16" fillId="0" borderId="0" xfId="0" applyNumberFormat="1" applyFont="1" applyAlignment="1">
      <alignment horizontal="justify" wrapText="1"/>
    </xf>
    <xf numFmtId="0" fontId="11" fillId="0" borderId="3" xfId="1" applyFont="1" applyBorder="1" applyAlignment="1">
      <alignment horizontal="left" wrapText="1"/>
    </xf>
    <xf numFmtId="4" fontId="11" fillId="0" borderId="3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center" wrapText="1"/>
    </xf>
    <xf numFmtId="0" fontId="11" fillId="0" borderId="0" xfId="1" applyFont="1" applyAlignment="1">
      <alignment horizontal="left" wrapText="1"/>
    </xf>
    <xf numFmtId="4" fontId="11" fillId="0" borderId="0" xfId="1" applyNumberFormat="1" applyFont="1" applyAlignment="1">
      <alignment horizontal="left" wrapText="1"/>
    </xf>
    <xf numFmtId="4" fontId="5" fillId="0" borderId="0" xfId="1" applyNumberFormat="1" applyFont="1" applyAlignment="1">
      <alignment horizontal="left" wrapText="1"/>
    </xf>
    <xf numFmtId="0" fontId="3" fillId="0" borderId="0" xfId="1" applyFont="1" applyAlignment="1">
      <alignment wrapText="1"/>
    </xf>
    <xf numFmtId="0" fontId="23" fillId="0" borderId="0" xfId="1" applyFont="1" applyAlignment="1">
      <alignment horizontal="justify" vertical="top" wrapText="1"/>
    </xf>
    <xf numFmtId="0" fontId="21" fillId="0" borderId="0" xfId="3" applyFont="1" applyAlignment="1" applyProtection="1">
      <alignment horizontal="justify" vertical="top" wrapText="1"/>
      <protection locked="0"/>
    </xf>
    <xf numFmtId="0" fontId="8" fillId="0" borderId="0" xfId="3" applyFont="1"/>
    <xf numFmtId="0" fontId="10" fillId="0" borderId="0" xfId="1" applyFont="1" applyAlignment="1">
      <alignment horizontal="justify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justify" wrapText="1"/>
    </xf>
    <xf numFmtId="0" fontId="9" fillId="0" borderId="3" xfId="0" applyFont="1" applyBorder="1"/>
    <xf numFmtId="4" fontId="9" fillId="0" borderId="3" xfId="0" applyNumberFormat="1" applyFont="1" applyBorder="1"/>
    <xf numFmtId="0" fontId="9" fillId="0" borderId="3" xfId="0" applyFont="1" applyBorder="1" applyAlignment="1">
      <alignment horizontal="right"/>
    </xf>
    <xf numFmtId="4" fontId="5" fillId="0" borderId="3" xfId="0" applyNumberFormat="1" applyFont="1" applyBorder="1"/>
    <xf numFmtId="0" fontId="24" fillId="0" borderId="0" xfId="1" applyFont="1" applyAlignment="1">
      <alignment horizontal="justify"/>
    </xf>
    <xf numFmtId="4" fontId="9" fillId="0" borderId="0" xfId="0" applyNumberFormat="1" applyFont="1"/>
    <xf numFmtId="0" fontId="9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/>
    </xf>
    <xf numFmtId="4" fontId="9" fillId="0" borderId="0" xfId="1" applyNumberFormat="1" applyFont="1" applyAlignment="1">
      <alignment vertical="center"/>
    </xf>
    <xf numFmtId="0" fontId="2" fillId="0" borderId="4" xfId="1" applyFont="1" applyBorder="1" applyAlignment="1">
      <alignment horizontal="center"/>
    </xf>
    <xf numFmtId="0" fontId="10" fillId="0" borderId="4" xfId="1" applyFont="1" applyBorder="1" applyAlignment="1">
      <alignment horizontal="justify"/>
    </xf>
    <xf numFmtId="0" fontId="3" fillId="0" borderId="4" xfId="1" applyFont="1" applyBorder="1" applyAlignment="1">
      <alignment horizontal="justify" vertical="center"/>
    </xf>
    <xf numFmtId="4" fontId="3" fillId="0" borderId="4" xfId="1" applyNumberFormat="1" applyFont="1" applyBorder="1" applyAlignment="1">
      <alignment horizontal="justify" vertical="center"/>
    </xf>
    <xf numFmtId="0" fontId="9" fillId="0" borderId="4" xfId="1" applyFont="1" applyBorder="1" applyAlignment="1">
      <alignment horizontal="center" vertical="center"/>
    </xf>
    <xf numFmtId="4" fontId="9" fillId="0" borderId="4" xfId="1" applyNumberFormat="1" applyFont="1" applyBorder="1"/>
    <xf numFmtId="4" fontId="5" fillId="0" borderId="4" xfId="1" applyNumberFormat="1" applyFont="1" applyBorder="1" applyAlignment="1">
      <alignment vertical="center"/>
    </xf>
    <xf numFmtId="0" fontId="2" fillId="0" borderId="0" xfId="1" applyFont="1" applyAlignment="1">
      <alignment horizontal="justify"/>
    </xf>
    <xf numFmtId="0" fontId="3" fillId="0" borderId="4" xfId="1" applyFont="1" applyBorder="1" applyAlignment="1">
      <alignment horizontal="justify"/>
    </xf>
    <xf numFmtId="4" fontId="3" fillId="0" borderId="4" xfId="1" applyNumberFormat="1" applyFont="1" applyBorder="1" applyAlignment="1">
      <alignment horizontal="justify"/>
    </xf>
    <xf numFmtId="0" fontId="9" fillId="0" borderId="4" xfId="1" applyFont="1" applyBorder="1" applyAlignment="1">
      <alignment horizontal="center"/>
    </xf>
    <xf numFmtId="4" fontId="9" fillId="0" borderId="4" xfId="1" applyNumberFormat="1" applyFont="1" applyBorder="1" applyAlignment="1">
      <alignment vertical="center"/>
    </xf>
    <xf numFmtId="164" fontId="4" fillId="0" borderId="0" xfId="1" applyNumberFormat="1" applyFont="1"/>
    <xf numFmtId="164" fontId="8" fillId="0" borderId="0" xfId="1" applyNumberFormat="1" applyFont="1" applyAlignment="1">
      <alignment horizontal="right"/>
    </xf>
    <xf numFmtId="164" fontId="7" fillId="0" borderId="0" xfId="0" applyNumberFormat="1" applyFont="1"/>
    <xf numFmtId="164" fontId="13" fillId="0" borderId="3" xfId="1" applyNumberFormat="1" applyFont="1" applyBorder="1" applyAlignment="1">
      <alignment horizontal="right"/>
    </xf>
    <xf numFmtId="164" fontId="4" fillId="0" borderId="0" xfId="1" applyNumberFormat="1" applyFont="1" applyAlignment="1">
      <alignment vertical="center"/>
    </xf>
    <xf numFmtId="164" fontId="8" fillId="0" borderId="0" xfId="0" applyNumberFormat="1" applyFont="1" applyAlignment="1">
      <alignment horizontal="right"/>
    </xf>
    <xf numFmtId="164" fontId="13" fillId="0" borderId="0" xfId="1" applyNumberFormat="1" applyFont="1" applyAlignment="1">
      <alignment horizontal="right"/>
    </xf>
    <xf numFmtId="164" fontId="13" fillId="0" borderId="0" xfId="1" applyNumberFormat="1" applyFont="1" applyAlignment="1">
      <alignment horizontal="right" vertical="center"/>
    </xf>
    <xf numFmtId="164" fontId="17" fillId="0" borderId="0" xfId="0" applyNumberFormat="1" applyFont="1"/>
    <xf numFmtId="164" fontId="5" fillId="0" borderId="4" xfId="0" applyNumberFormat="1" applyFont="1" applyBorder="1"/>
    <xf numFmtId="164" fontId="5" fillId="0" borderId="0" xfId="0" applyNumberFormat="1" applyFont="1"/>
    <xf numFmtId="164" fontId="13" fillId="0" borderId="4" xfId="1" applyNumberFormat="1" applyFont="1" applyBorder="1" applyAlignment="1">
      <alignment horizontal="right"/>
    </xf>
    <xf numFmtId="164" fontId="0" fillId="0" borderId="0" xfId="0" applyNumberFormat="1"/>
    <xf numFmtId="0" fontId="21" fillId="0" borderId="1" xfId="1" applyFont="1" applyBorder="1" applyAlignment="1">
      <alignment horizontal="justify" vertical="top" wrapText="1"/>
    </xf>
    <xf numFmtId="0" fontId="21" fillId="0" borderId="0" xfId="1" applyFont="1" applyAlignment="1">
      <alignment horizontal="justify" vertical="top" wrapText="1"/>
    </xf>
    <xf numFmtId="0" fontId="22" fillId="0" borderId="0" xfId="0" quotePrefix="1" applyFont="1" applyAlignment="1">
      <alignment wrapText="1"/>
    </xf>
    <xf numFmtId="49" fontId="9" fillId="0" borderId="0" xfId="3" applyNumberFormat="1" applyFont="1" applyAlignment="1">
      <alignment horizontal="center" vertical="top"/>
    </xf>
    <xf numFmtId="49" fontId="2" fillId="0" borderId="0" xfId="3" applyNumberFormat="1" applyFont="1" applyAlignment="1">
      <alignment horizontal="center" vertical="top"/>
    </xf>
    <xf numFmtId="0" fontId="25" fillId="0" borderId="0" xfId="0" applyFont="1"/>
    <xf numFmtId="0" fontId="26" fillId="0" borderId="0" xfId="0" applyFont="1" applyAlignment="1">
      <alignment horizontal="center"/>
    </xf>
    <xf numFmtId="4" fontId="2" fillId="0" borderId="0" xfId="0" applyNumberFormat="1" applyFont="1" applyAlignment="1">
      <alignment horizontal="center" wrapText="1"/>
    </xf>
    <xf numFmtId="0" fontId="12" fillId="0" borderId="0" xfId="1" applyFont="1" applyAlignment="1">
      <alignment horizontal="justify" vertical="top" wrapText="1"/>
    </xf>
    <xf numFmtId="164" fontId="5" fillId="0" borderId="0" xfId="1" applyNumberFormat="1" applyFont="1" applyAlignment="1">
      <alignment horizontal="right"/>
    </xf>
    <xf numFmtId="0" fontId="22" fillId="0" borderId="0" xfId="1" applyFont="1" applyAlignment="1">
      <alignment horizontal="justify" vertical="top" wrapText="1"/>
    </xf>
    <xf numFmtId="0" fontId="12" fillId="0" borderId="0" xfId="1" applyFont="1" applyAlignment="1">
      <alignment horizontal="justify"/>
    </xf>
    <xf numFmtId="0" fontId="12" fillId="0" borderId="0" xfId="1" quotePrefix="1" applyFont="1" applyAlignment="1">
      <alignment horizontal="justify" vertical="top" wrapText="1"/>
    </xf>
    <xf numFmtId="0" fontId="26" fillId="0" borderId="0" xfId="0" applyFont="1"/>
    <xf numFmtId="2" fontId="26" fillId="0" borderId="0" xfId="0" applyNumberFormat="1" applyFont="1"/>
    <xf numFmtId="0" fontId="2" fillId="0" borderId="0" xfId="1" applyFont="1" applyAlignment="1">
      <alignment horizontal="justify" vertical="center" wrapText="1"/>
    </xf>
    <xf numFmtId="4" fontId="5" fillId="0" borderId="6" xfId="1" applyNumberFormat="1" applyFont="1" applyBorder="1" applyAlignment="1">
      <alignment horizontal="right" wrapText="1"/>
    </xf>
    <xf numFmtId="164" fontId="8" fillId="0" borderId="6" xfId="1" applyNumberFormat="1" applyFont="1" applyBorder="1" applyAlignment="1">
      <alignment horizontal="right"/>
    </xf>
    <xf numFmtId="0" fontId="26" fillId="0" borderId="6" xfId="0" applyFont="1" applyBorder="1"/>
    <xf numFmtId="4" fontId="9" fillId="0" borderId="7" xfId="1" applyNumberFormat="1" applyFont="1" applyBorder="1" applyAlignment="1">
      <alignment horizontal="right" wrapText="1"/>
    </xf>
    <xf numFmtId="164" fontId="8" fillId="0" borderId="7" xfId="1" applyNumberFormat="1" applyFont="1" applyBorder="1" applyAlignment="1">
      <alignment horizontal="right"/>
    </xf>
    <xf numFmtId="2" fontId="26" fillId="0" borderId="7" xfId="0" applyNumberFormat="1" applyFont="1" applyBorder="1"/>
    <xf numFmtId="4" fontId="5" fillId="0" borderId="5" xfId="1" applyNumberFormat="1" applyFont="1" applyBorder="1" applyAlignment="1">
      <alignment horizontal="left" wrapText="1"/>
    </xf>
    <xf numFmtId="0" fontId="5" fillId="0" borderId="5" xfId="1" applyFont="1" applyBorder="1" applyAlignment="1">
      <alignment horizontal="center" wrapText="1"/>
    </xf>
    <xf numFmtId="4" fontId="5" fillId="0" borderId="5" xfId="1" applyNumberFormat="1" applyFont="1" applyBorder="1" applyAlignment="1">
      <alignment horizontal="right" wrapText="1"/>
    </xf>
    <xf numFmtId="164" fontId="13" fillId="0" borderId="5" xfId="1" applyNumberFormat="1" applyFont="1" applyBorder="1" applyAlignment="1">
      <alignment horizontal="right"/>
    </xf>
    <xf numFmtId="2" fontId="28" fillId="0" borderId="5" xfId="0" applyNumberFormat="1" applyFont="1" applyBorder="1"/>
    <xf numFmtId="2" fontId="13" fillId="0" borderId="3" xfId="1" applyNumberFormat="1" applyFont="1" applyBorder="1" applyAlignment="1">
      <alignment horizontal="right"/>
    </xf>
    <xf numFmtId="2" fontId="5" fillId="0" borderId="4" xfId="0" applyNumberFormat="1" applyFont="1" applyBorder="1"/>
    <xf numFmtId="0" fontId="6" fillId="0" borderId="0" xfId="1" applyFont="1"/>
    <xf numFmtId="0" fontId="0" fillId="0" borderId="0" xfId="0"/>
    <xf numFmtId="0" fontId="2" fillId="0" borderId="0" xfId="1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1" applyFont="1" applyAlignment="1">
      <alignment horizontal="left" vertical="top"/>
    </xf>
  </cellXfs>
  <cellStyles count="4">
    <cellStyle name="Excel Built-in Explanatory Text" xfId="3" xr:uid="{00000000-0005-0000-0000-000000000000}"/>
    <cellStyle name="Normal 2" xfId="2" xr:uid="{00000000-0005-0000-0000-000002000000}"/>
    <cellStyle name="Normalno" xfId="0" builtinId="0"/>
    <cellStyle name="Normalno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EE3E2-C651-415A-ABAE-D6B378CD911D}">
  <dimension ref="A1:N154"/>
  <sheetViews>
    <sheetView tabSelected="1" topLeftCell="A104" zoomScaleNormal="100" workbookViewId="0">
      <selection activeCell="J146" sqref="J146"/>
    </sheetView>
  </sheetViews>
  <sheetFormatPr defaultRowHeight="15" x14ac:dyDescent="0.25"/>
  <cols>
    <col min="1" max="1" width="3.85546875" style="135" customWidth="1"/>
    <col min="2" max="2" width="38.5703125" customWidth="1"/>
    <col min="3" max="3" width="3.85546875" customWidth="1"/>
    <col min="4" max="4" width="4.7109375" customWidth="1"/>
    <col min="5" max="5" width="5.5703125" customWidth="1"/>
    <col min="6" max="6" width="7.140625" customWidth="1"/>
    <col min="7" max="7" width="4.42578125" customWidth="1"/>
    <col min="8" max="8" width="8" customWidth="1"/>
    <col min="9" max="9" width="9.28515625" style="129" customWidth="1"/>
    <col min="10" max="10" width="9.140625" style="143"/>
  </cols>
  <sheetData>
    <row r="1" spans="1:14" x14ac:dyDescent="0.25">
      <c r="A1" s="1"/>
      <c r="B1" s="159" t="s">
        <v>42</v>
      </c>
      <c r="C1" s="160"/>
      <c r="D1" s="160"/>
      <c r="E1" s="160"/>
      <c r="F1" s="160"/>
      <c r="G1" s="160"/>
      <c r="H1" s="160"/>
      <c r="I1" s="160"/>
      <c r="J1" s="143" t="s">
        <v>27</v>
      </c>
      <c r="K1" t="s">
        <v>27</v>
      </c>
    </row>
    <row r="2" spans="1:14" x14ac:dyDescent="0.25">
      <c r="A2" s="1"/>
      <c r="B2" s="5"/>
      <c r="C2" s="6"/>
      <c r="D2" s="6"/>
      <c r="E2" s="6"/>
      <c r="F2" s="6"/>
      <c r="G2" s="6"/>
      <c r="H2" s="6"/>
      <c r="I2" s="118"/>
    </row>
    <row r="3" spans="1:14" x14ac:dyDescent="0.25">
      <c r="A3" s="1"/>
      <c r="B3" s="7"/>
      <c r="C3" s="6"/>
      <c r="D3" s="6"/>
      <c r="E3" s="6"/>
      <c r="F3" s="6"/>
      <c r="G3" s="6"/>
      <c r="H3" s="6"/>
      <c r="I3" s="117"/>
    </row>
    <row r="4" spans="1:14" x14ac:dyDescent="0.25">
      <c r="A4" s="1"/>
      <c r="B4" s="163" t="s">
        <v>64</v>
      </c>
      <c r="C4" s="160"/>
      <c r="D4" s="160"/>
      <c r="E4" s="160"/>
      <c r="F4" s="160"/>
      <c r="G4" s="6"/>
      <c r="H4" s="6"/>
      <c r="I4" s="119"/>
    </row>
    <row r="5" spans="1:14" x14ac:dyDescent="0.25">
      <c r="A5" s="1"/>
      <c r="B5" s="8"/>
      <c r="C5" s="9"/>
      <c r="D5" s="10"/>
      <c r="E5" s="11"/>
      <c r="F5" s="12"/>
      <c r="G5" s="13"/>
      <c r="H5" s="14"/>
      <c r="I5" s="117"/>
    </row>
    <row r="6" spans="1:14" x14ac:dyDescent="0.25">
      <c r="A6" s="1"/>
      <c r="B6" s="15" t="s">
        <v>0</v>
      </c>
      <c r="C6" s="9"/>
      <c r="D6" s="10"/>
      <c r="E6" s="11"/>
      <c r="F6" s="12"/>
      <c r="G6" s="13"/>
      <c r="H6" s="14"/>
      <c r="I6" s="117"/>
    </row>
    <row r="7" spans="1:14" ht="207.75" customHeight="1" x14ac:dyDescent="0.25">
      <c r="A7" s="1"/>
      <c r="B7" s="8" t="s">
        <v>63</v>
      </c>
      <c r="C7" s="9"/>
      <c r="D7" s="10"/>
      <c r="E7" s="11"/>
      <c r="F7" s="12"/>
      <c r="G7" s="13"/>
      <c r="H7" s="14"/>
      <c r="I7" s="117"/>
    </row>
    <row r="8" spans="1:14" x14ac:dyDescent="0.25">
      <c r="A8" s="1"/>
      <c r="B8" s="8"/>
      <c r="C8" s="9"/>
      <c r="D8" s="10"/>
      <c r="E8" s="11"/>
      <c r="F8" s="12"/>
      <c r="G8" s="13"/>
      <c r="H8" s="14"/>
      <c r="I8" s="117"/>
    </row>
    <row r="9" spans="1:14" x14ac:dyDescent="0.25">
      <c r="A9" s="16" t="s">
        <v>1</v>
      </c>
      <c r="B9" s="17" t="s">
        <v>2</v>
      </c>
      <c r="C9" s="18"/>
      <c r="D9" s="19"/>
      <c r="E9" s="4"/>
      <c r="F9" s="4"/>
      <c r="G9" s="4"/>
      <c r="H9" s="4"/>
      <c r="I9" s="117"/>
    </row>
    <row r="10" spans="1:14" x14ac:dyDescent="0.25">
      <c r="A10" s="1"/>
      <c r="B10" s="8"/>
      <c r="C10" s="9"/>
      <c r="D10" s="10"/>
      <c r="E10" s="11"/>
      <c r="F10" s="12"/>
      <c r="G10" s="13"/>
      <c r="H10" s="14"/>
      <c r="I10" s="117"/>
    </row>
    <row r="11" spans="1:14" ht="74.25" customHeight="1" x14ac:dyDescent="0.25">
      <c r="A11" s="1" t="s">
        <v>3</v>
      </c>
      <c r="B11" s="8" t="s">
        <v>43</v>
      </c>
      <c r="C11" s="9"/>
      <c r="D11" s="10"/>
      <c r="E11" s="6"/>
      <c r="F11" s="6"/>
      <c r="G11" s="6"/>
      <c r="H11" s="6"/>
      <c r="I11" s="119"/>
    </row>
    <row r="12" spans="1:14" ht="15.75" customHeight="1" x14ac:dyDescent="0.25">
      <c r="A12" s="1"/>
      <c r="B12" s="20" t="s">
        <v>44</v>
      </c>
      <c r="C12" s="9"/>
      <c r="D12" s="10"/>
      <c r="E12" s="21" t="s">
        <v>26</v>
      </c>
      <c r="F12" s="22">
        <v>20</v>
      </c>
      <c r="G12" s="21" t="s">
        <v>4</v>
      </c>
      <c r="H12" s="12">
        <v>0</v>
      </c>
      <c r="I12" s="118" t="s">
        <v>69</v>
      </c>
      <c r="J12" s="144">
        <f>F12*H12</f>
        <v>0</v>
      </c>
    </row>
    <row r="13" spans="1:14" x14ac:dyDescent="0.25">
      <c r="A13" s="1"/>
      <c r="B13" s="8"/>
      <c r="C13" s="9"/>
      <c r="D13" s="10"/>
      <c r="E13" s="13"/>
      <c r="F13" s="12"/>
      <c r="G13" s="13"/>
      <c r="H13" s="12"/>
      <c r="I13" s="118"/>
      <c r="J13" s="144"/>
    </row>
    <row r="14" spans="1:14" ht="27.75" customHeight="1" x14ac:dyDescent="0.25">
      <c r="A14" s="1" t="s">
        <v>5</v>
      </c>
      <c r="B14" s="8" t="s">
        <v>57</v>
      </c>
      <c r="C14" s="9"/>
      <c r="D14" s="10"/>
      <c r="E14" s="13" t="s">
        <v>32</v>
      </c>
      <c r="F14" s="12">
        <v>5</v>
      </c>
      <c r="G14" s="13" t="s">
        <v>36</v>
      </c>
      <c r="H14" s="12">
        <v>0</v>
      </c>
      <c r="I14" s="118" t="s">
        <v>69</v>
      </c>
      <c r="J14" s="144">
        <f t="shared" ref="J14" si="0">F14*H14</f>
        <v>0</v>
      </c>
    </row>
    <row r="15" spans="1:14" x14ac:dyDescent="0.25">
      <c r="A15" s="1"/>
      <c r="B15" s="8"/>
      <c r="C15" s="9"/>
      <c r="D15" s="10"/>
      <c r="E15" s="13"/>
      <c r="F15" s="12"/>
      <c r="G15" s="13"/>
      <c r="H15" s="12"/>
      <c r="I15" s="118"/>
    </row>
    <row r="16" spans="1:14" ht="61.5" customHeight="1" x14ac:dyDescent="0.25">
      <c r="A16" s="1" t="s">
        <v>7</v>
      </c>
      <c r="B16" s="8" t="s">
        <v>68</v>
      </c>
      <c r="C16" s="9"/>
      <c r="D16" s="10"/>
      <c r="E16" s="13"/>
      <c r="F16" s="12"/>
      <c r="G16" s="13"/>
      <c r="H16" s="14"/>
      <c r="I16" s="118"/>
      <c r="N16">
        <v>3</v>
      </c>
    </row>
    <row r="17" spans="1:10" x14ac:dyDescent="0.25">
      <c r="A17" s="23"/>
      <c r="B17" s="20" t="s">
        <v>34</v>
      </c>
      <c r="C17" s="9" t="s">
        <v>10</v>
      </c>
      <c r="D17" s="10">
        <v>12.31</v>
      </c>
      <c r="E17" s="13"/>
      <c r="F17" s="12"/>
      <c r="G17" s="13"/>
      <c r="H17" s="14"/>
      <c r="I17" s="118"/>
    </row>
    <row r="18" spans="1:10" ht="15" customHeight="1" x14ac:dyDescent="0.25">
      <c r="A18" s="23"/>
      <c r="B18" s="20" t="s">
        <v>45</v>
      </c>
      <c r="C18" s="9" t="s">
        <v>10</v>
      </c>
      <c r="D18" s="10">
        <v>24.75</v>
      </c>
      <c r="E18" s="13"/>
      <c r="F18" s="12"/>
      <c r="G18" s="13"/>
      <c r="H18" s="14"/>
      <c r="I18" s="118"/>
    </row>
    <row r="19" spans="1:10" x14ac:dyDescent="0.25">
      <c r="A19" s="23"/>
      <c r="B19" s="20" t="s">
        <v>46</v>
      </c>
      <c r="C19" s="9" t="s">
        <v>10</v>
      </c>
      <c r="D19" s="10">
        <v>12</v>
      </c>
      <c r="E19" s="13"/>
      <c r="F19" s="12"/>
      <c r="G19" s="13"/>
      <c r="H19" s="14"/>
      <c r="I19" s="118"/>
    </row>
    <row r="20" spans="1:10" x14ac:dyDescent="0.25">
      <c r="A20" s="23"/>
      <c r="B20" s="20" t="s">
        <v>40</v>
      </c>
      <c r="C20" s="9" t="s">
        <v>10</v>
      </c>
      <c r="D20" s="10">
        <v>29.65</v>
      </c>
      <c r="E20" s="13"/>
      <c r="F20" s="12"/>
      <c r="G20" s="13"/>
      <c r="H20" s="146"/>
      <c r="I20" s="147"/>
      <c r="J20" s="148"/>
    </row>
    <row r="21" spans="1:10" x14ac:dyDescent="0.25">
      <c r="A21" s="1"/>
      <c r="B21" s="24"/>
      <c r="C21" s="25"/>
      <c r="D21" s="26"/>
      <c r="E21" s="29" t="s">
        <v>11</v>
      </c>
      <c r="F21" s="28">
        <f>SUM(D17:D20)</f>
        <v>78.710000000000008</v>
      </c>
      <c r="G21" s="27" t="s">
        <v>4</v>
      </c>
      <c r="H21" s="12">
        <v>0</v>
      </c>
      <c r="I21" s="118" t="s">
        <v>69</v>
      </c>
      <c r="J21" s="144">
        <f t="shared" ref="J21" si="1">F21*H21</f>
        <v>0</v>
      </c>
    </row>
    <row r="22" spans="1:10" x14ac:dyDescent="0.25">
      <c r="A22" s="1"/>
      <c r="B22" s="8"/>
      <c r="C22" s="9"/>
      <c r="D22" s="10"/>
      <c r="E22" s="13"/>
      <c r="F22" s="12"/>
      <c r="G22" s="13"/>
      <c r="H22" s="12"/>
      <c r="I22" s="118"/>
    </row>
    <row r="23" spans="1:10" ht="24" x14ac:dyDescent="0.25">
      <c r="A23" s="1" t="s">
        <v>8</v>
      </c>
      <c r="B23" s="8" t="s">
        <v>65</v>
      </c>
      <c r="C23" s="9"/>
      <c r="D23" s="10"/>
      <c r="E23" s="13"/>
      <c r="F23" s="12"/>
      <c r="G23" s="13"/>
      <c r="H23" s="12"/>
      <c r="I23" s="118"/>
    </row>
    <row r="24" spans="1:10" x14ac:dyDescent="0.25">
      <c r="A24" s="1"/>
      <c r="B24" s="145" t="s">
        <v>66</v>
      </c>
      <c r="C24" s="9"/>
      <c r="D24" s="10"/>
      <c r="E24" s="13" t="s">
        <v>6</v>
      </c>
      <c r="F24" s="12">
        <v>7</v>
      </c>
      <c r="G24" s="13" t="s">
        <v>4</v>
      </c>
      <c r="H24" s="12">
        <v>0</v>
      </c>
      <c r="I24" s="118" t="s">
        <v>69</v>
      </c>
      <c r="J24" s="144">
        <f t="shared" ref="J24:J25" si="2">F24*H24</f>
        <v>0</v>
      </c>
    </row>
    <row r="25" spans="1:10" x14ac:dyDescent="0.25">
      <c r="A25" s="1"/>
      <c r="B25" s="145" t="s">
        <v>67</v>
      </c>
      <c r="C25" s="9"/>
      <c r="D25" s="10"/>
      <c r="E25" s="13" t="s">
        <v>6</v>
      </c>
      <c r="F25" s="12">
        <v>1</v>
      </c>
      <c r="G25" s="13" t="s">
        <v>4</v>
      </c>
      <c r="H25" s="12">
        <v>0</v>
      </c>
      <c r="I25" s="118" t="s">
        <v>69</v>
      </c>
      <c r="J25" s="144">
        <f t="shared" si="2"/>
        <v>0</v>
      </c>
    </row>
    <row r="26" spans="1:10" x14ac:dyDescent="0.25">
      <c r="A26" s="1"/>
      <c r="B26" s="8"/>
      <c r="C26" s="9"/>
      <c r="D26" s="10"/>
      <c r="E26" s="13"/>
      <c r="F26" s="12"/>
      <c r="G26" s="13"/>
      <c r="H26" s="12"/>
      <c r="I26" s="118"/>
    </row>
    <row r="27" spans="1:10" x14ac:dyDescent="0.25">
      <c r="A27" s="1"/>
      <c r="B27" s="8"/>
      <c r="C27" s="9"/>
      <c r="D27" s="10"/>
      <c r="E27" s="13"/>
      <c r="F27" s="12"/>
      <c r="G27" s="13"/>
      <c r="H27" s="14"/>
      <c r="I27" s="117"/>
    </row>
    <row r="28" spans="1:10" ht="63" customHeight="1" x14ac:dyDescent="0.25">
      <c r="A28" s="1" t="s">
        <v>9</v>
      </c>
      <c r="B28" s="8" t="s">
        <v>14</v>
      </c>
      <c r="C28" s="9"/>
      <c r="D28" s="10"/>
      <c r="E28" s="13" t="s">
        <v>13</v>
      </c>
      <c r="F28" s="12">
        <v>1</v>
      </c>
      <c r="G28" s="13" t="s">
        <v>4</v>
      </c>
      <c r="H28" s="12">
        <v>0</v>
      </c>
      <c r="I28" s="118" t="s">
        <v>69</v>
      </c>
      <c r="J28" s="144">
        <f t="shared" ref="J28" si="3">F28*H28</f>
        <v>0</v>
      </c>
    </row>
    <row r="29" spans="1:10" x14ac:dyDescent="0.25">
      <c r="A29" s="1"/>
      <c r="B29" s="30"/>
      <c r="C29" s="9"/>
      <c r="D29" s="10"/>
      <c r="E29" s="13"/>
      <c r="F29" s="12"/>
      <c r="G29" s="13"/>
      <c r="H29" s="14"/>
      <c r="I29" s="118"/>
    </row>
    <row r="30" spans="1:10" x14ac:dyDescent="0.25">
      <c r="A30" s="31" t="s">
        <v>1</v>
      </c>
      <c r="B30" s="32" t="s">
        <v>33</v>
      </c>
      <c r="C30" s="33"/>
      <c r="D30" s="34"/>
      <c r="E30" s="35"/>
      <c r="F30" s="36"/>
      <c r="G30" s="37"/>
      <c r="H30" s="38"/>
      <c r="I30" s="120"/>
      <c r="J30" s="156">
        <f>SUM(J12:J29)</f>
        <v>0</v>
      </c>
    </row>
    <row r="31" spans="1:10" x14ac:dyDescent="0.25">
      <c r="A31" s="1"/>
      <c r="B31" s="7"/>
      <c r="C31" s="2"/>
      <c r="D31" s="3"/>
      <c r="E31" s="4"/>
      <c r="F31" s="4"/>
      <c r="G31" s="4"/>
      <c r="H31" s="4"/>
      <c r="I31" s="117"/>
    </row>
    <row r="32" spans="1:10" ht="14.25" customHeight="1" x14ac:dyDescent="0.25">
      <c r="A32" s="53" t="s">
        <v>15</v>
      </c>
      <c r="B32" s="65" t="s">
        <v>18</v>
      </c>
      <c r="C32" s="83"/>
      <c r="D32" s="84"/>
      <c r="E32" s="13"/>
      <c r="F32" s="85"/>
      <c r="G32" s="59"/>
      <c r="H32" s="14"/>
      <c r="I32" s="123"/>
    </row>
    <row r="33" spans="1:9" ht="14.25" customHeight="1" x14ac:dyDescent="0.25">
      <c r="A33" s="1"/>
      <c r="B33" s="141"/>
      <c r="C33" s="2"/>
      <c r="D33" s="3"/>
      <c r="E33" s="54"/>
      <c r="F33" s="55"/>
      <c r="G33" s="54"/>
      <c r="H33" s="55"/>
      <c r="I33" s="118"/>
    </row>
    <row r="34" spans="1:9" ht="49.5" hidden="1" customHeight="1" x14ac:dyDescent="0.25">
      <c r="A34" s="1"/>
      <c r="B34" s="112"/>
      <c r="C34" s="2"/>
      <c r="D34" s="3"/>
      <c r="E34" s="54"/>
      <c r="F34" s="55"/>
      <c r="G34" s="54"/>
      <c r="H34" s="55"/>
      <c r="I34" s="118"/>
    </row>
    <row r="35" spans="1:9" ht="0.75" hidden="1" customHeight="1" x14ac:dyDescent="0.25">
      <c r="A35" s="1"/>
      <c r="B35" s="141"/>
      <c r="C35" s="2"/>
      <c r="D35" s="3"/>
      <c r="E35" s="54"/>
      <c r="F35" s="55"/>
      <c r="G35" s="54"/>
      <c r="H35" s="55"/>
      <c r="I35" s="118"/>
    </row>
    <row r="36" spans="1:9" hidden="1" x14ac:dyDescent="0.25">
      <c r="A36" s="23"/>
      <c r="B36" s="20"/>
      <c r="C36" s="9"/>
      <c r="D36" s="10"/>
      <c r="E36" s="13"/>
      <c r="F36" s="12"/>
      <c r="G36" s="13"/>
      <c r="H36" s="14"/>
      <c r="I36" s="118"/>
    </row>
    <row r="37" spans="1:9" ht="16.5" hidden="1" customHeight="1" x14ac:dyDescent="0.25">
      <c r="A37" s="23"/>
      <c r="B37" s="20"/>
      <c r="C37" s="9"/>
      <c r="D37" s="10"/>
      <c r="E37" s="13"/>
      <c r="F37" s="12"/>
      <c r="G37" s="13"/>
      <c r="H37" s="14"/>
      <c r="I37" s="118"/>
    </row>
    <row r="38" spans="1:9" ht="1.5" hidden="1" customHeight="1" x14ac:dyDescent="0.25">
      <c r="A38" s="23"/>
      <c r="B38" s="20"/>
      <c r="C38" s="9"/>
      <c r="D38" s="10"/>
      <c r="E38" s="13"/>
      <c r="F38" s="12"/>
      <c r="G38" s="13"/>
      <c r="H38" s="14"/>
      <c r="I38" s="118"/>
    </row>
    <row r="39" spans="1:9" hidden="1" x14ac:dyDescent="0.25">
      <c r="A39" s="23"/>
      <c r="B39" s="20"/>
      <c r="C39" s="9"/>
      <c r="D39" s="10"/>
      <c r="E39" s="13"/>
      <c r="F39" s="10"/>
      <c r="G39" s="13"/>
      <c r="H39" s="14"/>
      <c r="I39" s="118"/>
    </row>
    <row r="40" spans="1:9" ht="14.25" hidden="1" customHeight="1" x14ac:dyDescent="0.25">
      <c r="A40" s="23"/>
      <c r="B40" s="20"/>
      <c r="C40" s="9"/>
      <c r="D40" s="10"/>
      <c r="E40" s="13"/>
      <c r="F40" s="10"/>
      <c r="G40" s="13"/>
      <c r="H40" s="14"/>
      <c r="I40" s="118"/>
    </row>
    <row r="41" spans="1:9" ht="14.25" hidden="1" customHeight="1" x14ac:dyDescent="0.25">
      <c r="A41" s="23"/>
      <c r="B41" s="20"/>
      <c r="C41" s="9"/>
      <c r="D41" s="10"/>
      <c r="E41" s="13"/>
      <c r="F41" s="10"/>
      <c r="G41" s="13"/>
      <c r="H41" s="14"/>
      <c r="I41" s="118"/>
    </row>
    <row r="42" spans="1:9" hidden="1" x14ac:dyDescent="0.25">
      <c r="A42" s="1"/>
      <c r="B42" s="8"/>
      <c r="C42" s="9"/>
      <c r="D42" s="10"/>
      <c r="E42" s="13"/>
      <c r="F42" s="12"/>
      <c r="G42" s="13"/>
      <c r="H42" s="12"/>
      <c r="I42" s="118"/>
    </row>
    <row r="43" spans="1:9" hidden="1" x14ac:dyDescent="0.25">
      <c r="A43" s="1"/>
      <c r="B43" s="8"/>
      <c r="C43" s="9"/>
      <c r="D43" s="10"/>
      <c r="E43" s="13"/>
      <c r="F43" s="12"/>
      <c r="G43" s="13"/>
      <c r="H43" s="14"/>
      <c r="I43" s="118"/>
    </row>
    <row r="44" spans="1:9" hidden="1" x14ac:dyDescent="0.25">
      <c r="A44" s="1"/>
      <c r="B44" s="8"/>
      <c r="C44" s="9"/>
      <c r="D44" s="10"/>
      <c r="E44" s="13"/>
      <c r="F44" s="12"/>
      <c r="G44" s="13"/>
      <c r="H44" s="12"/>
      <c r="I44" s="118"/>
    </row>
    <row r="45" spans="1:9" hidden="1" x14ac:dyDescent="0.25">
      <c r="A45" s="1"/>
      <c r="B45" s="138"/>
      <c r="C45" s="9"/>
      <c r="D45" s="10"/>
      <c r="E45" s="13"/>
      <c r="F45" s="12"/>
      <c r="G45" s="13"/>
      <c r="H45" s="12"/>
      <c r="I45" s="118"/>
    </row>
    <row r="46" spans="1:9" ht="0.75" hidden="1" customHeight="1" x14ac:dyDescent="0.25">
      <c r="A46" s="1"/>
      <c r="B46" s="138"/>
      <c r="C46" s="9"/>
      <c r="D46" s="10"/>
      <c r="E46" s="13"/>
      <c r="F46" s="12"/>
      <c r="G46" s="13"/>
      <c r="H46" s="12"/>
      <c r="I46" s="118"/>
    </row>
    <row r="47" spans="1:9" hidden="1" x14ac:dyDescent="0.25">
      <c r="A47" s="133"/>
      <c r="B47" s="74"/>
      <c r="C47" s="69"/>
      <c r="D47" s="69"/>
      <c r="E47" s="70"/>
      <c r="F47" s="71"/>
      <c r="G47" s="72"/>
      <c r="H47" s="73"/>
      <c r="I47" s="125"/>
    </row>
    <row r="48" spans="1:9" ht="73.5" customHeight="1" x14ac:dyDescent="0.25">
      <c r="A48" s="1" t="s">
        <v>3</v>
      </c>
      <c r="B48" s="131" t="s">
        <v>47</v>
      </c>
      <c r="C48" s="9"/>
      <c r="D48" s="75"/>
      <c r="E48" s="13"/>
      <c r="F48" s="12"/>
      <c r="G48" s="13"/>
      <c r="H48" s="14"/>
      <c r="I48" s="117"/>
    </row>
    <row r="49" spans="1:10" x14ac:dyDescent="0.25">
      <c r="A49" s="1"/>
      <c r="B49" s="20"/>
      <c r="C49" s="9"/>
      <c r="D49" s="10"/>
      <c r="E49" s="13"/>
      <c r="F49" s="10"/>
      <c r="G49" s="13"/>
      <c r="H49" s="14"/>
      <c r="I49" s="118"/>
    </row>
    <row r="50" spans="1:10" x14ac:dyDescent="0.25">
      <c r="A50" s="1"/>
      <c r="B50" s="20" t="s">
        <v>41</v>
      </c>
      <c r="C50" s="9" t="s">
        <v>10</v>
      </c>
      <c r="D50" s="10">
        <v>67</v>
      </c>
      <c r="E50" s="13"/>
      <c r="F50" s="10"/>
      <c r="G50" s="13"/>
      <c r="H50" s="146"/>
      <c r="I50" s="147"/>
      <c r="J50" s="148"/>
    </row>
    <row r="51" spans="1:10" x14ac:dyDescent="0.25">
      <c r="A51" s="1"/>
      <c r="B51" s="130"/>
      <c r="C51" s="25"/>
      <c r="D51" s="26"/>
      <c r="E51" s="29" t="s">
        <v>11</v>
      </c>
      <c r="F51" s="28">
        <f>SUM(D50)</f>
        <v>67</v>
      </c>
      <c r="G51" s="27" t="s">
        <v>4</v>
      </c>
      <c r="H51" s="12">
        <v>0</v>
      </c>
      <c r="I51" s="118" t="s">
        <v>69</v>
      </c>
      <c r="J51" s="144">
        <f t="shared" ref="J51" si="4">F51*H51</f>
        <v>0</v>
      </c>
    </row>
    <row r="52" spans="1:10" x14ac:dyDescent="0.25">
      <c r="A52" s="1"/>
      <c r="B52" s="131"/>
      <c r="C52" s="9"/>
      <c r="D52" s="10"/>
      <c r="E52" s="13"/>
      <c r="F52" s="12"/>
      <c r="G52" s="13"/>
      <c r="H52" s="14"/>
      <c r="I52" s="118"/>
    </row>
    <row r="53" spans="1:10" ht="30" hidden="1" customHeight="1" x14ac:dyDescent="0.25">
      <c r="A53" s="1"/>
      <c r="B53" s="131"/>
      <c r="C53" s="9"/>
      <c r="D53" s="10"/>
      <c r="E53" s="13"/>
      <c r="F53" s="12"/>
      <c r="G53" s="13"/>
      <c r="H53" s="12"/>
      <c r="I53" s="118"/>
    </row>
    <row r="54" spans="1:10" ht="15" hidden="1" customHeight="1" x14ac:dyDescent="0.25">
      <c r="A54" s="1"/>
      <c r="B54" s="140"/>
      <c r="C54" s="9"/>
      <c r="D54" s="10"/>
      <c r="E54" s="13"/>
      <c r="F54" s="12"/>
      <c r="G54" s="13"/>
      <c r="H54" s="12"/>
      <c r="I54" s="118"/>
    </row>
    <row r="55" spans="1:10" hidden="1" x14ac:dyDescent="0.25">
      <c r="A55" s="1"/>
      <c r="B55" s="131"/>
      <c r="C55" s="9"/>
      <c r="D55" s="10"/>
      <c r="E55" s="13"/>
      <c r="F55" s="12"/>
      <c r="G55" s="13"/>
      <c r="H55" s="14"/>
      <c r="I55" s="118"/>
    </row>
    <row r="56" spans="1:10" hidden="1" x14ac:dyDescent="0.25">
      <c r="A56" s="1"/>
      <c r="B56" s="131"/>
      <c r="C56" s="9"/>
      <c r="D56" s="10"/>
      <c r="E56" s="13"/>
      <c r="F56" s="12"/>
      <c r="G56" s="13"/>
      <c r="H56" s="14"/>
      <c r="I56" s="118"/>
    </row>
    <row r="57" spans="1:10" ht="85.5" customHeight="1" x14ac:dyDescent="0.25">
      <c r="A57" s="1" t="s">
        <v>5</v>
      </c>
      <c r="B57" s="131" t="s">
        <v>50</v>
      </c>
      <c r="C57" s="9"/>
      <c r="D57" s="75"/>
      <c r="E57" s="13"/>
      <c r="F57" s="12"/>
      <c r="G57" s="13"/>
      <c r="H57" s="14"/>
      <c r="I57" s="117"/>
    </row>
    <row r="58" spans="1:10" x14ac:dyDescent="0.25">
      <c r="A58" s="23"/>
      <c r="B58" s="20" t="s">
        <v>48</v>
      </c>
      <c r="C58" s="9" t="s">
        <v>10</v>
      </c>
      <c r="D58" s="10">
        <v>55</v>
      </c>
      <c r="E58" s="13"/>
      <c r="F58" s="12"/>
      <c r="G58" s="13"/>
      <c r="H58" s="14"/>
      <c r="I58" s="118"/>
    </row>
    <row r="59" spans="1:10" x14ac:dyDescent="0.25">
      <c r="A59" s="23"/>
      <c r="B59" s="20" t="s">
        <v>49</v>
      </c>
      <c r="C59" s="9" t="s">
        <v>10</v>
      </c>
      <c r="D59" s="10">
        <v>85</v>
      </c>
      <c r="E59" s="13"/>
      <c r="F59" s="12"/>
      <c r="G59" s="13"/>
      <c r="H59" s="14"/>
      <c r="I59" s="118"/>
    </row>
    <row r="60" spans="1:10" x14ac:dyDescent="0.25">
      <c r="A60" s="23"/>
      <c r="B60" s="20" t="s">
        <v>38</v>
      </c>
      <c r="C60" s="9" t="s">
        <v>10</v>
      </c>
      <c r="D60" s="10">
        <v>55</v>
      </c>
      <c r="E60" s="13"/>
      <c r="F60" s="12"/>
      <c r="G60" s="13"/>
      <c r="H60" s="14"/>
      <c r="I60" s="118"/>
    </row>
    <row r="61" spans="1:10" hidden="1" x14ac:dyDescent="0.25">
      <c r="A61" s="23"/>
      <c r="B61" s="20"/>
      <c r="C61" s="9"/>
      <c r="D61" s="10"/>
      <c r="E61" s="13"/>
      <c r="F61" s="12"/>
      <c r="G61" s="13"/>
      <c r="H61" s="14"/>
      <c r="I61" s="118"/>
    </row>
    <row r="62" spans="1:10" hidden="1" x14ac:dyDescent="0.25">
      <c r="A62" s="23"/>
      <c r="B62" s="20"/>
      <c r="C62" s="9"/>
      <c r="D62" s="10"/>
      <c r="E62" s="13"/>
      <c r="F62" s="10"/>
      <c r="G62" s="13"/>
      <c r="H62" s="14"/>
      <c r="I62" s="118"/>
    </row>
    <row r="63" spans="1:10" hidden="1" x14ac:dyDescent="0.25">
      <c r="A63" s="1"/>
      <c r="B63" s="20"/>
      <c r="C63" s="9"/>
      <c r="D63" s="10"/>
      <c r="E63" s="13"/>
      <c r="F63" s="10"/>
      <c r="G63" s="13"/>
      <c r="H63" s="14"/>
      <c r="I63" s="118"/>
    </row>
    <row r="64" spans="1:10" x14ac:dyDescent="0.25">
      <c r="A64" s="1"/>
      <c r="B64" s="20" t="s">
        <v>40</v>
      </c>
      <c r="C64" s="9" t="s">
        <v>10</v>
      </c>
      <c r="D64" s="10">
        <v>96</v>
      </c>
      <c r="E64" s="13"/>
      <c r="F64" s="10"/>
      <c r="G64" s="13"/>
      <c r="H64" s="14"/>
      <c r="I64" s="118"/>
    </row>
    <row r="65" spans="1:10" x14ac:dyDescent="0.25">
      <c r="A65" s="1"/>
      <c r="B65" s="20" t="s">
        <v>51</v>
      </c>
      <c r="C65" s="9" t="s">
        <v>10</v>
      </c>
      <c r="D65" s="10">
        <v>60</v>
      </c>
      <c r="E65" s="13"/>
      <c r="F65" s="10"/>
      <c r="G65" s="13"/>
      <c r="H65" s="14"/>
      <c r="I65" s="118"/>
    </row>
    <row r="66" spans="1:10" x14ac:dyDescent="0.25">
      <c r="A66" s="1"/>
      <c r="B66" s="20" t="s">
        <v>52</v>
      </c>
      <c r="C66" s="9" t="s">
        <v>10</v>
      </c>
      <c r="D66" s="10">
        <v>120</v>
      </c>
      <c r="E66" s="13"/>
      <c r="F66" s="10"/>
      <c r="G66" s="13"/>
      <c r="H66" s="14"/>
      <c r="I66" s="118"/>
    </row>
    <row r="67" spans="1:10" x14ac:dyDescent="0.25">
      <c r="A67" s="1"/>
      <c r="B67" s="20" t="s">
        <v>53</v>
      </c>
      <c r="C67" s="9" t="s">
        <v>10</v>
      </c>
      <c r="D67" s="10">
        <v>27</v>
      </c>
      <c r="E67" s="13"/>
      <c r="F67" s="10"/>
      <c r="G67" s="13"/>
      <c r="H67" s="14"/>
      <c r="I67" s="118"/>
    </row>
    <row r="68" spans="1:10" x14ac:dyDescent="0.25">
      <c r="A68" s="1"/>
      <c r="B68" s="20" t="s">
        <v>54</v>
      </c>
      <c r="C68" s="9" t="s">
        <v>10</v>
      </c>
      <c r="D68" s="10">
        <v>9</v>
      </c>
      <c r="E68" s="13"/>
      <c r="F68" s="10"/>
      <c r="G68" s="13"/>
      <c r="H68" s="14"/>
      <c r="I68" s="118"/>
    </row>
    <row r="69" spans="1:10" x14ac:dyDescent="0.25">
      <c r="A69" s="1"/>
      <c r="B69" s="130"/>
      <c r="C69" s="25"/>
      <c r="D69" s="26"/>
      <c r="E69" s="29" t="s">
        <v>11</v>
      </c>
      <c r="F69" s="28">
        <f>SUM(D58:D68)</f>
        <v>507</v>
      </c>
      <c r="G69" s="27" t="s">
        <v>4</v>
      </c>
      <c r="H69" s="149">
        <v>0</v>
      </c>
      <c r="I69" s="150" t="s">
        <v>69</v>
      </c>
      <c r="J69" s="151">
        <f t="shared" ref="J69" si="5">F69*H69</f>
        <v>0</v>
      </c>
    </row>
    <row r="70" spans="1:10" x14ac:dyDescent="0.25">
      <c r="A70" s="1"/>
      <c r="B70" s="131"/>
      <c r="C70" s="9"/>
      <c r="D70" s="10"/>
      <c r="E70" s="13"/>
      <c r="F70" s="12"/>
      <c r="G70" s="13"/>
      <c r="H70" s="14"/>
      <c r="I70" s="118"/>
    </row>
    <row r="71" spans="1:10" ht="99" customHeight="1" x14ac:dyDescent="0.25">
      <c r="A71" s="1" t="s">
        <v>7</v>
      </c>
      <c r="B71" s="131" t="s">
        <v>39</v>
      </c>
      <c r="C71" s="9"/>
      <c r="D71" s="75"/>
      <c r="E71" s="13"/>
      <c r="F71" s="12"/>
      <c r="G71" s="13"/>
      <c r="H71" s="14"/>
      <c r="I71" s="117"/>
    </row>
    <row r="72" spans="1:10" x14ac:dyDescent="0.25">
      <c r="A72" s="23"/>
      <c r="B72" s="20" t="s">
        <v>37</v>
      </c>
      <c r="C72" s="9"/>
      <c r="D72" s="10"/>
      <c r="E72" s="13" t="s">
        <v>11</v>
      </c>
      <c r="F72" s="12">
        <v>7</v>
      </c>
      <c r="G72" s="13" t="s">
        <v>4</v>
      </c>
      <c r="H72" s="12">
        <v>0</v>
      </c>
      <c r="I72" s="118" t="s">
        <v>69</v>
      </c>
      <c r="J72" s="144">
        <f t="shared" ref="J72" si="6">F72*H72</f>
        <v>0</v>
      </c>
    </row>
    <row r="73" spans="1:10" x14ac:dyDescent="0.25">
      <c r="A73" s="76"/>
      <c r="B73" s="47"/>
      <c r="C73" s="52"/>
      <c r="D73" s="79"/>
      <c r="E73" s="48"/>
      <c r="F73" s="49"/>
      <c r="G73" s="50"/>
      <c r="H73" s="51"/>
      <c r="I73" s="122"/>
    </row>
    <row r="74" spans="1:10" x14ac:dyDescent="0.25">
      <c r="A74" s="31" t="s">
        <v>15</v>
      </c>
      <c r="B74" s="66" t="s">
        <v>19</v>
      </c>
      <c r="C74" s="80"/>
      <c r="D74" s="81"/>
      <c r="E74" s="82"/>
      <c r="F74" s="152"/>
      <c r="G74" s="153"/>
      <c r="H74" s="154"/>
      <c r="I74" s="155"/>
      <c r="J74" s="156">
        <f>SUM(J51:J72)</f>
        <v>0</v>
      </c>
    </row>
    <row r="75" spans="1:10" x14ac:dyDescent="0.25">
      <c r="A75" s="53"/>
      <c r="B75" s="65"/>
      <c r="C75" s="83"/>
      <c r="D75" s="84"/>
      <c r="E75" s="13"/>
      <c r="F75" s="85"/>
      <c r="G75" s="59"/>
      <c r="H75" s="14"/>
      <c r="I75" s="123"/>
    </row>
    <row r="76" spans="1:10" x14ac:dyDescent="0.25">
      <c r="A76" s="39" t="s">
        <v>16</v>
      </c>
      <c r="B76" s="40" t="s">
        <v>20</v>
      </c>
      <c r="C76" s="41"/>
      <c r="D76" s="42"/>
      <c r="E76" s="43"/>
      <c r="F76" s="43"/>
      <c r="G76" s="44"/>
      <c r="H76" s="43"/>
      <c r="I76" s="121"/>
    </row>
    <row r="77" spans="1:10" ht="15" customHeight="1" x14ac:dyDescent="0.25">
      <c r="A77" s="1"/>
      <c r="B77" s="17"/>
      <c r="C77" s="18"/>
      <c r="D77" s="45"/>
      <c r="E77" s="4"/>
      <c r="F77" s="4"/>
      <c r="G77" s="46"/>
      <c r="H77" s="4"/>
      <c r="I77" s="117"/>
    </row>
    <row r="78" spans="1:10" ht="36" x14ac:dyDescent="0.25">
      <c r="A78" s="1" t="s">
        <v>3</v>
      </c>
      <c r="B78" s="30" t="s">
        <v>29</v>
      </c>
      <c r="C78" s="4"/>
      <c r="D78" s="3"/>
      <c r="E78" s="4"/>
      <c r="F78" s="4"/>
      <c r="G78" s="4"/>
      <c r="H78" s="4"/>
      <c r="I78" s="117"/>
    </row>
    <row r="79" spans="1:10" x14ac:dyDescent="0.25">
      <c r="A79" s="23"/>
      <c r="B79" s="20" t="s">
        <v>35</v>
      </c>
      <c r="C79" s="9" t="s">
        <v>10</v>
      </c>
      <c r="D79" s="10">
        <v>12.31</v>
      </c>
      <c r="E79" s="13"/>
      <c r="F79" s="12"/>
      <c r="G79" s="13"/>
      <c r="H79" s="14"/>
      <c r="I79" s="118"/>
    </row>
    <row r="80" spans="1:10" x14ac:dyDescent="0.25">
      <c r="A80" s="23"/>
      <c r="B80" s="20" t="s">
        <v>49</v>
      </c>
      <c r="C80" s="9" t="s">
        <v>10</v>
      </c>
      <c r="D80" s="10">
        <v>24.75</v>
      </c>
      <c r="E80" s="13"/>
      <c r="F80" s="12"/>
      <c r="G80" s="13"/>
      <c r="H80" s="14"/>
      <c r="I80" s="118"/>
    </row>
    <row r="81" spans="1:10" x14ac:dyDescent="0.25">
      <c r="A81" s="23"/>
      <c r="B81" s="20" t="s">
        <v>46</v>
      </c>
      <c r="C81" s="9" t="s">
        <v>10</v>
      </c>
      <c r="D81" s="10">
        <v>12</v>
      </c>
      <c r="E81" s="13"/>
      <c r="F81" s="12"/>
      <c r="G81" s="13"/>
      <c r="H81" s="14"/>
      <c r="I81" s="118"/>
    </row>
    <row r="82" spans="1:10" x14ac:dyDescent="0.25">
      <c r="A82" s="23"/>
      <c r="B82" s="20" t="s">
        <v>40</v>
      </c>
      <c r="C82" s="9" t="s">
        <v>10</v>
      </c>
      <c r="D82" s="10">
        <v>29.65</v>
      </c>
      <c r="E82" s="13"/>
      <c r="F82" s="12"/>
      <c r="G82" s="13"/>
      <c r="H82" s="14"/>
      <c r="I82" s="118"/>
    </row>
    <row r="83" spans="1:10" x14ac:dyDescent="0.25">
      <c r="A83" s="1"/>
      <c r="B83" s="24"/>
      <c r="C83" s="25"/>
      <c r="D83" s="26"/>
      <c r="E83" s="29" t="s">
        <v>11</v>
      </c>
      <c r="F83" s="28">
        <f>SUM(D79:D82)</f>
        <v>78.710000000000008</v>
      </c>
      <c r="G83" s="27" t="s">
        <v>4</v>
      </c>
      <c r="H83" s="149">
        <v>0</v>
      </c>
      <c r="I83" s="150" t="s">
        <v>69</v>
      </c>
      <c r="J83" s="151">
        <f t="shared" ref="J83" si="7">F83*H83</f>
        <v>0</v>
      </c>
    </row>
    <row r="84" spans="1:10" ht="15" customHeight="1" x14ac:dyDescent="0.25">
      <c r="A84" s="1"/>
      <c r="B84" s="8"/>
      <c r="C84" s="9"/>
      <c r="D84" s="10"/>
      <c r="E84" s="13"/>
      <c r="F84" s="12"/>
      <c r="G84" s="13"/>
      <c r="H84" s="14"/>
      <c r="I84" s="118"/>
    </row>
    <row r="85" spans="1:10" ht="64.5" customHeight="1" x14ac:dyDescent="0.25">
      <c r="A85" s="1" t="s">
        <v>5</v>
      </c>
      <c r="B85" s="30" t="s">
        <v>28</v>
      </c>
      <c r="C85" s="86"/>
      <c r="D85" s="3"/>
      <c r="E85" s="4"/>
      <c r="F85" s="4"/>
      <c r="G85" s="4"/>
      <c r="H85" s="4"/>
      <c r="I85" s="117"/>
    </row>
    <row r="86" spans="1:10" x14ac:dyDescent="0.25">
      <c r="A86" s="23"/>
      <c r="B86" s="20" t="s">
        <v>34</v>
      </c>
      <c r="C86" s="9" t="s">
        <v>10</v>
      </c>
      <c r="D86" s="10">
        <v>12.31</v>
      </c>
      <c r="E86" s="13"/>
      <c r="F86" s="12"/>
      <c r="G86" s="13"/>
      <c r="H86" s="14"/>
      <c r="I86" s="118"/>
    </row>
    <row r="87" spans="1:10" x14ac:dyDescent="0.25">
      <c r="A87" s="23"/>
      <c r="B87" s="20" t="s">
        <v>49</v>
      </c>
      <c r="C87" s="9" t="s">
        <v>10</v>
      </c>
      <c r="D87" s="10">
        <v>24.75</v>
      </c>
      <c r="E87" s="13"/>
      <c r="F87" s="12"/>
      <c r="G87" s="13"/>
      <c r="H87" s="14"/>
      <c r="I87" s="118"/>
    </row>
    <row r="88" spans="1:10" x14ac:dyDescent="0.25">
      <c r="A88" s="23"/>
      <c r="B88" s="20" t="s">
        <v>46</v>
      </c>
      <c r="C88" s="9" t="s">
        <v>10</v>
      </c>
      <c r="D88" s="10">
        <v>12</v>
      </c>
      <c r="E88" s="13"/>
      <c r="F88" s="12"/>
      <c r="G88" s="13"/>
      <c r="H88" s="14"/>
      <c r="I88" s="118"/>
    </row>
    <row r="89" spans="1:10" x14ac:dyDescent="0.25">
      <c r="A89" s="23"/>
      <c r="B89" s="20" t="s">
        <v>40</v>
      </c>
      <c r="C89" s="9" t="s">
        <v>10</v>
      </c>
      <c r="D89" s="10">
        <v>29.65</v>
      </c>
      <c r="E89" s="13"/>
      <c r="F89" s="12"/>
      <c r="G89" s="13"/>
      <c r="H89" s="14"/>
      <c r="I89" s="118"/>
    </row>
    <row r="90" spans="1:10" x14ac:dyDescent="0.25">
      <c r="A90" s="1"/>
      <c r="B90" s="24"/>
      <c r="C90" s="25"/>
      <c r="D90" s="26"/>
      <c r="E90" s="29" t="s">
        <v>11</v>
      </c>
      <c r="F90" s="28">
        <f>SUM(D86:D89)</f>
        <v>78.710000000000008</v>
      </c>
      <c r="G90" s="27" t="s">
        <v>4</v>
      </c>
      <c r="H90" s="149">
        <v>0</v>
      </c>
      <c r="I90" s="150" t="s">
        <v>69</v>
      </c>
      <c r="J90" s="151">
        <f t="shared" ref="J90" si="8">F90*H90</f>
        <v>0</v>
      </c>
    </row>
    <row r="91" spans="1:10" ht="15" customHeight="1" x14ac:dyDescent="0.25">
      <c r="A91" s="1"/>
      <c r="B91" s="7"/>
      <c r="C91" s="4"/>
      <c r="D91" s="3"/>
      <c r="E91" s="4"/>
      <c r="F91" s="4"/>
      <c r="G91" s="4"/>
      <c r="H91" s="4"/>
      <c r="I91" s="117"/>
    </row>
    <row r="92" spans="1:10" ht="99" customHeight="1" x14ac:dyDescent="0.25">
      <c r="A92" s="1" t="s">
        <v>7</v>
      </c>
      <c r="B92" s="8" t="s">
        <v>31</v>
      </c>
      <c r="C92" s="2"/>
      <c r="D92" s="3"/>
      <c r="E92" s="4"/>
      <c r="F92" s="4"/>
      <c r="G92" s="4"/>
      <c r="H92" s="4"/>
      <c r="I92" s="117"/>
    </row>
    <row r="93" spans="1:10" x14ac:dyDescent="0.25">
      <c r="A93" s="23"/>
      <c r="B93" s="20" t="s">
        <v>34</v>
      </c>
      <c r="C93" s="9" t="s">
        <v>10</v>
      </c>
      <c r="D93" s="10">
        <v>12.31</v>
      </c>
      <c r="E93" s="13"/>
      <c r="F93" s="12"/>
      <c r="G93" s="13"/>
      <c r="H93" s="14"/>
      <c r="I93" s="118"/>
    </row>
    <row r="94" spans="1:10" x14ac:dyDescent="0.25">
      <c r="A94" s="23"/>
      <c r="B94" s="20" t="s">
        <v>49</v>
      </c>
      <c r="C94" s="9" t="s">
        <v>10</v>
      </c>
      <c r="D94" s="10">
        <v>24.75</v>
      </c>
      <c r="E94" s="13"/>
      <c r="F94" s="12"/>
      <c r="G94" s="13"/>
      <c r="H94" s="14"/>
      <c r="I94" s="118"/>
    </row>
    <row r="95" spans="1:10" x14ac:dyDescent="0.25">
      <c r="A95" s="23"/>
      <c r="B95" s="20" t="s">
        <v>46</v>
      </c>
      <c r="C95" s="9" t="s">
        <v>10</v>
      </c>
      <c r="D95" s="10">
        <v>12</v>
      </c>
      <c r="E95" s="13"/>
      <c r="F95" s="12"/>
      <c r="G95" s="13"/>
      <c r="H95" s="14"/>
      <c r="I95" s="118"/>
    </row>
    <row r="96" spans="1:10" x14ac:dyDescent="0.25">
      <c r="A96" s="23"/>
      <c r="B96" s="20" t="s">
        <v>40</v>
      </c>
      <c r="C96" s="9" t="s">
        <v>10</v>
      </c>
      <c r="D96" s="10">
        <v>29.65</v>
      </c>
      <c r="E96" s="13"/>
      <c r="F96" s="12"/>
      <c r="G96" s="13"/>
      <c r="H96" s="14"/>
      <c r="I96" s="118"/>
    </row>
    <row r="97" spans="1:10" x14ac:dyDescent="0.25">
      <c r="A97" s="1"/>
      <c r="B97" s="24"/>
      <c r="C97" s="25"/>
      <c r="D97" s="26"/>
      <c r="E97" s="29" t="s">
        <v>11</v>
      </c>
      <c r="F97" s="28">
        <f>SUM(D93:D96)</f>
        <v>78.710000000000008</v>
      </c>
      <c r="G97" s="27" t="s">
        <v>4</v>
      </c>
      <c r="H97" s="149">
        <v>0</v>
      </c>
      <c r="I97" s="150" t="s">
        <v>69</v>
      </c>
      <c r="J97" s="151">
        <f t="shared" ref="J97" si="9">F97*H97</f>
        <v>0</v>
      </c>
    </row>
    <row r="98" spans="1:10" x14ac:dyDescent="0.25">
      <c r="A98" s="1"/>
      <c r="B98" s="8"/>
      <c r="C98" s="9"/>
      <c r="D98" s="10"/>
      <c r="E98" s="13"/>
      <c r="F98" s="12"/>
      <c r="G98" s="13"/>
      <c r="H98" s="14"/>
      <c r="I98" s="118"/>
    </row>
    <row r="99" spans="1:10" ht="36" x14ac:dyDescent="0.25">
      <c r="A99" s="1" t="s">
        <v>8</v>
      </c>
      <c r="B99" s="87" t="s">
        <v>30</v>
      </c>
      <c r="C99" s="2"/>
      <c r="D99" s="3"/>
      <c r="E99" s="54"/>
      <c r="F99" s="4"/>
      <c r="G99" s="4"/>
      <c r="H99" s="4"/>
      <c r="I99" s="117"/>
    </row>
    <row r="100" spans="1:10" x14ac:dyDescent="0.25">
      <c r="A100" s="23"/>
      <c r="B100" s="20" t="s">
        <v>35</v>
      </c>
      <c r="C100" s="9" t="s">
        <v>12</v>
      </c>
      <c r="D100" s="10">
        <v>12.6</v>
      </c>
      <c r="E100" s="13"/>
      <c r="F100" s="12"/>
      <c r="G100" s="13"/>
      <c r="H100" s="14"/>
      <c r="I100" s="118"/>
    </row>
    <row r="101" spans="1:10" x14ac:dyDescent="0.25">
      <c r="A101" s="23"/>
      <c r="B101" s="20" t="s">
        <v>49</v>
      </c>
      <c r="C101" s="9" t="s">
        <v>12</v>
      </c>
      <c r="D101" s="10">
        <v>17.5</v>
      </c>
      <c r="E101" s="13"/>
      <c r="F101" s="10"/>
      <c r="G101" s="13"/>
      <c r="H101" s="14"/>
      <c r="I101" s="118"/>
    </row>
    <row r="102" spans="1:10" x14ac:dyDescent="0.25">
      <c r="A102" s="23"/>
      <c r="B102" s="20" t="s">
        <v>46</v>
      </c>
      <c r="C102" s="9" t="s">
        <v>12</v>
      </c>
      <c r="D102" s="10">
        <v>13.5</v>
      </c>
      <c r="E102" s="13"/>
      <c r="F102" s="12"/>
      <c r="G102" s="13"/>
      <c r="H102" s="14"/>
      <c r="I102" s="118"/>
    </row>
    <row r="103" spans="1:10" x14ac:dyDescent="0.25">
      <c r="A103" s="23"/>
      <c r="B103" s="20" t="s">
        <v>40</v>
      </c>
      <c r="C103" s="9" t="s">
        <v>12</v>
      </c>
      <c r="D103" s="10">
        <v>21</v>
      </c>
      <c r="E103" s="13"/>
      <c r="F103" s="12"/>
      <c r="G103" s="13"/>
      <c r="H103" s="14"/>
      <c r="I103" s="118"/>
    </row>
    <row r="104" spans="1:10" x14ac:dyDescent="0.25">
      <c r="A104" s="1"/>
      <c r="B104" s="24"/>
      <c r="C104" s="25"/>
      <c r="D104" s="26"/>
      <c r="E104" s="29" t="s">
        <v>12</v>
      </c>
      <c r="F104" s="28">
        <f>SUM(D100:D103)</f>
        <v>64.599999999999994</v>
      </c>
      <c r="G104" s="27" t="s">
        <v>4</v>
      </c>
      <c r="H104" s="149">
        <v>0</v>
      </c>
      <c r="I104" s="150" t="s">
        <v>69</v>
      </c>
      <c r="J104" s="151">
        <f t="shared" ref="J104" si="10">F104*H104</f>
        <v>0</v>
      </c>
    </row>
    <row r="105" spans="1:10" ht="15" customHeight="1" x14ac:dyDescent="0.25">
      <c r="A105" s="1"/>
      <c r="B105" s="8"/>
      <c r="C105" s="9"/>
      <c r="D105" s="10"/>
      <c r="E105" s="13"/>
      <c r="F105" s="12"/>
      <c r="G105" s="13"/>
      <c r="H105" s="14"/>
      <c r="I105" s="118"/>
    </row>
    <row r="106" spans="1:10" ht="71.25" customHeight="1" x14ac:dyDescent="0.25">
      <c r="A106" s="134" t="s">
        <v>9</v>
      </c>
      <c r="B106" s="88" t="s">
        <v>56</v>
      </c>
      <c r="C106" s="89"/>
      <c r="D106" s="89"/>
      <c r="E106" s="13"/>
      <c r="F106" s="12"/>
      <c r="G106" s="13"/>
      <c r="H106" s="14"/>
      <c r="I106" s="118"/>
    </row>
    <row r="107" spans="1:10" x14ac:dyDescent="0.25">
      <c r="A107" s="1"/>
      <c r="B107" s="20" t="s">
        <v>55</v>
      </c>
      <c r="C107" s="9" t="s">
        <v>12</v>
      </c>
      <c r="D107" s="10">
        <v>0.8</v>
      </c>
      <c r="E107" s="13"/>
      <c r="F107" s="12"/>
      <c r="G107" s="13"/>
      <c r="H107" s="14"/>
      <c r="I107" s="118"/>
    </row>
    <row r="108" spans="1:10" x14ac:dyDescent="0.25">
      <c r="A108" s="1"/>
      <c r="B108" s="24"/>
      <c r="C108" s="25"/>
      <c r="D108" s="26"/>
      <c r="E108" s="29" t="s">
        <v>12</v>
      </c>
      <c r="F108" s="28">
        <f>SUM(D107:D107)</f>
        <v>0.8</v>
      </c>
      <c r="G108" s="27" t="s">
        <v>4</v>
      </c>
      <c r="H108" s="149">
        <v>0</v>
      </c>
      <c r="I108" s="150" t="s">
        <v>69</v>
      </c>
      <c r="J108" s="151">
        <f t="shared" ref="J108" si="11">F108*H108</f>
        <v>0</v>
      </c>
    </row>
    <row r="109" spans="1:10" ht="15" customHeight="1" x14ac:dyDescent="0.25">
      <c r="A109" s="1"/>
      <c r="B109" s="8"/>
      <c r="C109" s="9"/>
      <c r="D109" s="10"/>
      <c r="E109" s="13"/>
      <c r="F109" s="12"/>
      <c r="G109" s="13"/>
      <c r="H109" s="14"/>
      <c r="I109" s="118"/>
    </row>
    <row r="110" spans="1:10" x14ac:dyDescent="0.25">
      <c r="A110" s="31" t="s">
        <v>16</v>
      </c>
      <c r="B110" s="32" t="s">
        <v>21</v>
      </c>
      <c r="C110" s="60"/>
      <c r="D110" s="61"/>
      <c r="E110" s="35"/>
      <c r="F110" s="62"/>
      <c r="G110" s="35"/>
      <c r="H110" s="63"/>
      <c r="I110" s="120"/>
      <c r="J110" s="157">
        <f>SUM(J83:J108)</f>
        <v>0</v>
      </c>
    </row>
    <row r="111" spans="1:10" ht="15" customHeight="1" x14ac:dyDescent="0.25">
      <c r="A111" s="53"/>
      <c r="B111" s="90"/>
      <c r="C111" s="2"/>
      <c r="D111" s="3"/>
      <c r="E111" s="54"/>
      <c r="F111" s="55"/>
      <c r="G111" s="54"/>
      <c r="H111" s="56"/>
      <c r="I111" s="123"/>
    </row>
    <row r="112" spans="1:10" x14ac:dyDescent="0.25">
      <c r="A112" s="39" t="s">
        <v>58</v>
      </c>
      <c r="B112" s="40" t="s">
        <v>59</v>
      </c>
      <c r="C112" s="41"/>
      <c r="D112" s="42"/>
      <c r="E112" s="43"/>
      <c r="F112" s="43"/>
      <c r="G112" s="44"/>
      <c r="H112" s="43"/>
      <c r="I112" s="121"/>
    </row>
    <row r="113" spans="1:11" ht="12.75" customHeight="1" x14ac:dyDescent="0.25">
      <c r="A113" s="53"/>
      <c r="B113" s="90"/>
      <c r="C113" s="2"/>
      <c r="D113" s="3"/>
      <c r="E113" s="54"/>
      <c r="F113" s="55"/>
      <c r="G113" s="54"/>
      <c r="H113" s="56"/>
      <c r="I113" s="123"/>
    </row>
    <row r="114" spans="1:11" ht="78.75" hidden="1" customHeight="1" x14ac:dyDescent="0.25">
      <c r="A114" s="76"/>
      <c r="B114" s="78"/>
      <c r="C114" s="9"/>
      <c r="D114" s="10"/>
      <c r="E114" s="13"/>
      <c r="F114" s="12"/>
      <c r="G114" s="13"/>
      <c r="H114" s="14"/>
      <c r="I114" s="118"/>
    </row>
    <row r="115" spans="1:11" hidden="1" x14ac:dyDescent="0.25">
      <c r="A115" s="1"/>
      <c r="B115" s="132"/>
      <c r="C115" s="52"/>
      <c r="D115" s="79"/>
      <c r="E115" s="48"/>
      <c r="F115" s="49"/>
      <c r="G115" s="50"/>
      <c r="H115" s="77"/>
      <c r="I115" s="122"/>
    </row>
    <row r="116" spans="1:11" hidden="1" x14ac:dyDescent="0.25">
      <c r="A116" s="1"/>
      <c r="B116" s="132"/>
      <c r="C116" s="52"/>
      <c r="D116" s="79"/>
      <c r="E116" s="48"/>
      <c r="F116" s="49"/>
      <c r="G116" s="50"/>
      <c r="H116" s="77"/>
      <c r="I116" s="122"/>
    </row>
    <row r="117" spans="1:11" hidden="1" x14ac:dyDescent="0.25">
      <c r="A117" s="136"/>
      <c r="B117" s="161"/>
      <c r="C117" s="132"/>
      <c r="D117" s="52"/>
      <c r="E117" s="79"/>
      <c r="F117" s="48"/>
      <c r="G117" s="49"/>
      <c r="H117" s="50"/>
      <c r="I117" s="51"/>
      <c r="J117" s="122"/>
    </row>
    <row r="118" spans="1:11" ht="22.5" hidden="1" customHeight="1" x14ac:dyDescent="0.25">
      <c r="A118"/>
      <c r="B118" s="162"/>
      <c r="C118" s="132"/>
      <c r="D118" s="52"/>
      <c r="E118" s="79"/>
      <c r="F118" s="48"/>
      <c r="G118" s="49"/>
      <c r="H118" s="50"/>
      <c r="I118" s="51"/>
      <c r="J118" s="122"/>
    </row>
    <row r="119" spans="1:11" ht="14.25" hidden="1" customHeight="1" x14ac:dyDescent="0.25">
      <c r="A119"/>
      <c r="B119" s="20"/>
      <c r="C119" s="9"/>
      <c r="D119" s="10"/>
      <c r="E119" s="52"/>
      <c r="F119" s="137"/>
      <c r="G119" s="48"/>
      <c r="H119" s="49"/>
      <c r="I119" s="77"/>
      <c r="J119" s="51"/>
      <c r="K119" s="122"/>
    </row>
    <row r="120" spans="1:11" ht="12" hidden="1" customHeight="1" x14ac:dyDescent="0.25">
      <c r="A120"/>
      <c r="B120" s="20"/>
      <c r="C120" s="9"/>
      <c r="D120" s="10"/>
      <c r="E120" s="79"/>
      <c r="F120" s="48"/>
      <c r="G120" s="49"/>
      <c r="H120" s="50"/>
      <c r="I120" s="51"/>
      <c r="J120" s="122"/>
    </row>
    <row r="121" spans="1:11" ht="15" hidden="1" customHeight="1" x14ac:dyDescent="0.25">
      <c r="A121" s="76"/>
      <c r="B121" s="20"/>
      <c r="C121" s="9"/>
      <c r="D121" s="10"/>
      <c r="E121" s="48"/>
      <c r="F121" s="49"/>
      <c r="G121" s="50"/>
      <c r="H121" s="51"/>
      <c r="I121" s="122"/>
    </row>
    <row r="122" spans="1:11" ht="15" hidden="1" customHeight="1" x14ac:dyDescent="0.25">
      <c r="A122" s="76"/>
      <c r="B122" s="20"/>
      <c r="C122" s="9"/>
      <c r="D122" s="10"/>
      <c r="E122" s="48"/>
      <c r="F122" s="49"/>
      <c r="G122" s="48"/>
      <c r="H122" s="77"/>
      <c r="I122" s="122"/>
    </row>
    <row r="123" spans="1:11" ht="15" hidden="1" customHeight="1" x14ac:dyDescent="0.25">
      <c r="A123" s="76"/>
      <c r="B123" s="20"/>
      <c r="C123" s="9"/>
      <c r="D123" s="10"/>
      <c r="E123" s="48"/>
      <c r="F123" s="49"/>
      <c r="G123" s="50"/>
      <c r="H123" s="51"/>
      <c r="I123" s="122"/>
    </row>
    <row r="124" spans="1:11" hidden="1" x14ac:dyDescent="0.25">
      <c r="A124" s="76"/>
      <c r="B124" s="161"/>
      <c r="C124" s="132"/>
      <c r="D124" s="52"/>
      <c r="E124" s="79"/>
      <c r="F124" s="48"/>
      <c r="G124" s="49"/>
      <c r="H124" s="50"/>
      <c r="I124" s="51"/>
    </row>
    <row r="125" spans="1:11" ht="21.75" hidden="1" customHeight="1" x14ac:dyDescent="0.25">
      <c r="A125" s="76"/>
      <c r="B125" s="162"/>
      <c r="C125" s="132"/>
      <c r="D125" s="52"/>
      <c r="E125" s="79"/>
      <c r="F125" s="48"/>
      <c r="G125" s="49"/>
      <c r="H125" s="50"/>
      <c r="I125" s="51"/>
    </row>
    <row r="126" spans="1:11" ht="15" hidden="1" customHeight="1" x14ac:dyDescent="0.25">
      <c r="A126" s="1"/>
      <c r="B126" s="20"/>
      <c r="C126" s="9"/>
      <c r="D126" s="10"/>
      <c r="E126" s="52"/>
      <c r="F126" s="137"/>
      <c r="G126" s="48"/>
      <c r="H126" s="49"/>
      <c r="I126" s="77"/>
    </row>
    <row r="127" spans="1:11" ht="13.5" hidden="1" customHeight="1" x14ac:dyDescent="0.25">
      <c r="A127" s="76"/>
      <c r="B127" s="20"/>
      <c r="C127" s="9"/>
      <c r="D127" s="10"/>
      <c r="E127" s="79"/>
      <c r="F127" s="48"/>
      <c r="G127" s="49"/>
      <c r="H127" s="50"/>
      <c r="I127" s="51"/>
    </row>
    <row r="128" spans="1:11" hidden="1" x14ac:dyDescent="0.25">
      <c r="A128" s="76"/>
      <c r="B128" s="20"/>
      <c r="C128" s="9"/>
      <c r="D128" s="10"/>
      <c r="E128" s="48"/>
      <c r="F128" s="49"/>
      <c r="G128" s="50"/>
      <c r="H128" s="51"/>
      <c r="I128" s="122"/>
    </row>
    <row r="129" spans="1:10" ht="15" hidden="1" customHeight="1" x14ac:dyDescent="0.25">
      <c r="A129" s="1"/>
      <c r="B129" s="20"/>
      <c r="C129" s="9"/>
      <c r="D129" s="10"/>
      <c r="E129" s="48"/>
      <c r="F129" s="49"/>
      <c r="G129" s="48"/>
      <c r="H129" s="77"/>
      <c r="I129" s="122"/>
    </row>
    <row r="130" spans="1:10" ht="15" hidden="1" customHeight="1" x14ac:dyDescent="0.25">
      <c r="A130" s="1"/>
      <c r="B130" s="20"/>
      <c r="C130" s="9"/>
      <c r="D130" s="10"/>
      <c r="E130" s="48"/>
      <c r="F130" s="49"/>
      <c r="G130" s="50"/>
      <c r="H130" s="77"/>
      <c r="I130" s="122"/>
    </row>
    <row r="131" spans="1:10" ht="33.75" customHeight="1" x14ac:dyDescent="0.25">
      <c r="A131" s="1" t="s">
        <v>3</v>
      </c>
      <c r="B131" s="142" t="s">
        <v>60</v>
      </c>
      <c r="C131" s="9"/>
      <c r="D131" s="10"/>
      <c r="E131" s="48" t="s">
        <v>6</v>
      </c>
      <c r="F131" s="49">
        <v>7</v>
      </c>
      <c r="G131" s="48" t="s">
        <v>4</v>
      </c>
      <c r="H131" s="12">
        <v>0</v>
      </c>
      <c r="I131" s="118" t="s">
        <v>69</v>
      </c>
      <c r="J131" s="144">
        <f t="shared" ref="J131" si="12">F131*H131</f>
        <v>0</v>
      </c>
    </row>
    <row r="132" spans="1:10" x14ac:dyDescent="0.25">
      <c r="A132" s="1"/>
      <c r="B132" s="20"/>
      <c r="C132" s="9"/>
      <c r="D132" s="10"/>
      <c r="E132" s="48"/>
      <c r="F132" s="49"/>
      <c r="G132" s="50"/>
      <c r="H132" s="77"/>
      <c r="I132" s="122"/>
    </row>
    <row r="133" spans="1:10" x14ac:dyDescent="0.25">
      <c r="A133" s="1"/>
      <c r="B133" s="20"/>
      <c r="C133" s="9"/>
      <c r="D133" s="10"/>
      <c r="E133" s="48"/>
      <c r="F133" s="49"/>
      <c r="G133" s="50"/>
      <c r="H133" s="77"/>
      <c r="I133" s="122"/>
    </row>
    <row r="134" spans="1:10" x14ac:dyDescent="0.25">
      <c r="A134" s="1"/>
      <c r="B134" s="20"/>
      <c r="C134" s="9"/>
      <c r="D134" s="10"/>
      <c r="E134" s="48" t="s">
        <v>6</v>
      </c>
      <c r="F134" s="49">
        <v>2</v>
      </c>
      <c r="G134" s="48" t="s">
        <v>36</v>
      </c>
      <c r="H134" s="12">
        <v>0</v>
      </c>
      <c r="I134" s="118" t="s">
        <v>69</v>
      </c>
      <c r="J134" s="144">
        <f t="shared" ref="J134" si="13">F134*H134</f>
        <v>0</v>
      </c>
    </row>
    <row r="135" spans="1:10" ht="39" customHeight="1" x14ac:dyDescent="0.25">
      <c r="A135" s="1" t="s">
        <v>5</v>
      </c>
      <c r="B135" s="142" t="s">
        <v>61</v>
      </c>
      <c r="C135" s="9"/>
      <c r="D135" s="10"/>
      <c r="E135" s="48"/>
      <c r="F135" s="49"/>
      <c r="G135" s="48"/>
      <c r="H135" s="77"/>
      <c r="I135" s="122"/>
    </row>
    <row r="136" spans="1:10" ht="12.75" customHeight="1" x14ac:dyDescent="0.25">
      <c r="A136" s="1"/>
      <c r="B136" s="142"/>
      <c r="C136" s="9"/>
      <c r="D136" s="10"/>
      <c r="E136" s="48" t="s">
        <v>6</v>
      </c>
      <c r="F136" s="49">
        <v>1</v>
      </c>
      <c r="G136" s="48" t="s">
        <v>4</v>
      </c>
      <c r="H136" s="12">
        <v>0</v>
      </c>
      <c r="I136" s="118" t="s">
        <v>69</v>
      </c>
      <c r="J136" s="144">
        <f t="shared" ref="J136" si="14">F136*H136</f>
        <v>0</v>
      </c>
    </row>
    <row r="137" spans="1:10" x14ac:dyDescent="0.25">
      <c r="A137" s="53"/>
      <c r="B137" s="90"/>
      <c r="C137" s="2"/>
      <c r="D137" s="3"/>
      <c r="E137" s="54"/>
      <c r="F137" s="55"/>
      <c r="G137" s="54"/>
      <c r="H137" s="56"/>
      <c r="I137" s="123"/>
    </row>
    <row r="138" spans="1:10" x14ac:dyDescent="0.25">
      <c r="A138" s="91" t="s">
        <v>17</v>
      </c>
      <c r="B138" s="92" t="s">
        <v>62</v>
      </c>
      <c r="C138" s="93"/>
      <c r="D138" s="93"/>
      <c r="E138" s="91"/>
      <c r="F138" s="94"/>
      <c r="G138" s="95"/>
      <c r="H138" s="96"/>
      <c r="I138" s="126"/>
      <c r="J138" s="158">
        <f>SUM(J131:J136)</f>
        <v>0</v>
      </c>
    </row>
    <row r="139" spans="1:10" x14ac:dyDescent="0.25">
      <c r="A139" s="53"/>
      <c r="B139" s="90"/>
      <c r="C139" s="2"/>
      <c r="D139" s="3"/>
      <c r="E139" s="54"/>
      <c r="F139" s="55"/>
      <c r="G139" s="54"/>
      <c r="H139" s="56"/>
      <c r="I139" s="123"/>
    </row>
    <row r="140" spans="1:10" ht="18.75" x14ac:dyDescent="0.3">
      <c r="A140" s="23"/>
      <c r="B140" s="97" t="s">
        <v>22</v>
      </c>
      <c r="C140" s="2"/>
      <c r="D140" s="3"/>
      <c r="E140" s="54"/>
      <c r="F140" s="98"/>
      <c r="G140" s="99"/>
      <c r="H140" s="100"/>
      <c r="I140" s="127"/>
    </row>
    <row r="141" spans="1:10" ht="18.75" x14ac:dyDescent="0.3">
      <c r="A141" s="23"/>
      <c r="B141" s="97"/>
      <c r="C141" s="2"/>
      <c r="D141" s="3"/>
      <c r="E141" s="54"/>
      <c r="F141" s="98"/>
      <c r="G141" s="99"/>
      <c r="H141" s="100"/>
      <c r="I141" s="127"/>
    </row>
    <row r="142" spans="1:10" x14ac:dyDescent="0.25">
      <c r="A142" s="39" t="s">
        <v>1</v>
      </c>
      <c r="B142" s="40" t="s">
        <v>2</v>
      </c>
      <c r="C142" s="2"/>
      <c r="D142" s="3"/>
      <c r="E142" s="54"/>
      <c r="F142" s="98"/>
      <c r="G142" s="99"/>
      <c r="H142" s="100"/>
      <c r="I142" s="124" t="s">
        <v>70</v>
      </c>
      <c r="J142" s="144">
        <f>J30</f>
        <v>0</v>
      </c>
    </row>
    <row r="143" spans="1:10" x14ac:dyDescent="0.25">
      <c r="A143" s="39" t="s">
        <v>15</v>
      </c>
      <c r="B143" s="40" t="s">
        <v>18</v>
      </c>
      <c r="C143" s="18"/>
      <c r="D143" s="19"/>
      <c r="E143" s="101"/>
      <c r="F143" s="55"/>
      <c r="G143" s="99"/>
      <c r="H143" s="100"/>
      <c r="I143" s="124" t="s">
        <v>70</v>
      </c>
      <c r="J143" s="144">
        <f>J74</f>
        <v>0</v>
      </c>
    </row>
    <row r="144" spans="1:10" x14ac:dyDescent="0.25">
      <c r="A144" s="39" t="s">
        <v>16</v>
      </c>
      <c r="B144" s="57" t="s">
        <v>20</v>
      </c>
      <c r="C144" s="18"/>
      <c r="D144" s="19"/>
      <c r="E144" s="101"/>
      <c r="F144" s="58"/>
      <c r="G144" s="54"/>
      <c r="H144" s="56"/>
      <c r="I144" s="124" t="s">
        <v>70</v>
      </c>
      <c r="J144" s="144">
        <f>J110</f>
        <v>0</v>
      </c>
    </row>
    <row r="145" spans="1:10" x14ac:dyDescent="0.25">
      <c r="A145" s="39" t="s">
        <v>17</v>
      </c>
      <c r="B145" s="40" t="s">
        <v>59</v>
      </c>
      <c r="C145" s="18"/>
      <c r="D145" s="19"/>
      <c r="E145" s="101"/>
      <c r="F145" s="58"/>
      <c r="G145" s="54"/>
      <c r="H145" s="56"/>
      <c r="I145" s="124" t="s">
        <v>70</v>
      </c>
      <c r="J145" s="144">
        <v>0</v>
      </c>
    </row>
    <row r="146" spans="1:10" x14ac:dyDescent="0.25">
      <c r="A146" s="105"/>
      <c r="B146" s="106" t="s">
        <v>23</v>
      </c>
      <c r="C146" s="107"/>
      <c r="D146" s="108"/>
      <c r="E146" s="109"/>
      <c r="F146" s="110"/>
      <c r="G146" s="109"/>
      <c r="H146" s="111"/>
      <c r="I146" s="128" t="s">
        <v>70</v>
      </c>
      <c r="J146" s="158">
        <f>SUM(J142:J145)</f>
        <v>0</v>
      </c>
    </row>
    <row r="147" spans="1:10" x14ac:dyDescent="0.25">
      <c r="A147" s="23"/>
      <c r="B147" s="112" t="s">
        <v>24</v>
      </c>
      <c r="C147" s="67"/>
      <c r="D147" s="68"/>
      <c r="E147" s="54"/>
      <c r="F147" s="104"/>
      <c r="G147" s="103"/>
      <c r="H147" s="102"/>
      <c r="I147" s="139" t="s">
        <v>70</v>
      </c>
      <c r="J147" s="158">
        <f>J146*0.25</f>
        <v>0</v>
      </c>
    </row>
    <row r="148" spans="1:10" x14ac:dyDescent="0.25">
      <c r="A148" s="105"/>
      <c r="B148" s="106" t="s">
        <v>25</v>
      </c>
      <c r="C148" s="113"/>
      <c r="D148" s="114"/>
      <c r="E148" s="115"/>
      <c r="F148" s="116"/>
      <c r="G148" s="109"/>
      <c r="H148" s="111"/>
      <c r="I148" s="128" t="s">
        <v>70</v>
      </c>
      <c r="J148" s="158">
        <f>SUM(J146:J147)</f>
        <v>0</v>
      </c>
    </row>
    <row r="149" spans="1:10" x14ac:dyDescent="0.25">
      <c r="C149" s="4"/>
      <c r="D149" s="4"/>
      <c r="E149" s="54"/>
      <c r="F149" s="55"/>
      <c r="G149" s="103"/>
      <c r="H149" s="102"/>
      <c r="I149" s="119"/>
    </row>
    <row r="150" spans="1:10" x14ac:dyDescent="0.25">
      <c r="C150" s="18"/>
      <c r="D150" s="19"/>
      <c r="E150" s="64"/>
      <c r="F150" s="55"/>
      <c r="G150" s="54"/>
      <c r="H150" s="56"/>
      <c r="I150" s="119"/>
    </row>
    <row r="151" spans="1:10" x14ac:dyDescent="0.25">
      <c r="C151" s="6"/>
      <c r="D151" s="6"/>
      <c r="E151" s="6"/>
      <c r="F151" s="55"/>
      <c r="G151" s="54"/>
      <c r="H151" s="56"/>
      <c r="I151" s="119"/>
    </row>
    <row r="152" spans="1:10" x14ac:dyDescent="0.25">
      <c r="C152" s="6"/>
      <c r="D152" s="6"/>
      <c r="E152" s="6"/>
      <c r="F152" s="56"/>
      <c r="G152" s="54"/>
      <c r="H152" s="56"/>
      <c r="I152" s="119"/>
    </row>
    <row r="153" spans="1:10" x14ac:dyDescent="0.25">
      <c r="C153" s="6"/>
      <c r="D153" s="6"/>
      <c r="E153" s="6"/>
      <c r="F153" s="6"/>
      <c r="G153" s="64"/>
      <c r="H153" s="56"/>
      <c r="I153" s="119"/>
    </row>
    <row r="154" spans="1:10" x14ac:dyDescent="0.25">
      <c r="C154" s="6"/>
      <c r="D154" s="6"/>
      <c r="E154" s="6"/>
      <c r="F154" s="6"/>
      <c r="G154" s="6"/>
      <c r="H154" s="6"/>
      <c r="I154" s="119"/>
    </row>
  </sheetData>
  <mergeCells count="4">
    <mergeCell ref="B1:I1"/>
    <mergeCell ref="B117:B118"/>
    <mergeCell ref="B124:B125"/>
    <mergeCell ref="B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Skrad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2026-05-26T06:17:35Z</dcterms:modified>
</cp:coreProperties>
</file>