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cdz01\Share_tehnički odjel\Jednostavne nabave 2026\- JN-27-26-T - Godišnji servis uređaja, fizikalna\Jednostavna nabava\"/>
    </mc:Choice>
  </mc:AlternateContent>
  <xr:revisionPtr revIDLastSave="0" documentId="13_ncr:1_{109AE1AE-14ED-437D-9B2D-AE93FA494989}"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J21" i="1" s="1"/>
  <c r="F12" i="1"/>
  <c r="J12" i="1" s="1"/>
  <c r="J23" i="1" l="1"/>
  <c r="J24" i="1" l="1"/>
  <c r="J25" i="1" s="1"/>
  <c r="J26" i="1" s="1"/>
  <c r="J27" i="1" s="1"/>
</calcChain>
</file>

<file path=xl/sharedStrings.xml><?xml version="1.0" encoding="utf-8"?>
<sst xmlns="http://schemas.openxmlformats.org/spreadsheetml/2006/main" count="57" uniqueCount="27">
  <si>
    <t>TROŠKOVNIK</t>
  </si>
  <si>
    <t>1.</t>
  </si>
  <si>
    <t>Lokacije:</t>
  </si>
  <si>
    <t>a)</t>
  </si>
  <si>
    <t>Ispostava Rijeka</t>
  </si>
  <si>
    <t>kom</t>
  </si>
  <si>
    <t>b)</t>
  </si>
  <si>
    <t>Ispostava Čabar</t>
  </si>
  <si>
    <t>c)</t>
  </si>
  <si>
    <t>Ispostava Delnice</t>
  </si>
  <si>
    <t>d)</t>
  </si>
  <si>
    <t>Ispostava Mali Lošinj</t>
  </si>
  <si>
    <t>e)</t>
  </si>
  <si>
    <t>Ispostava Vrbovsko</t>
  </si>
  <si>
    <t>ukupno</t>
  </si>
  <si>
    <t>a'</t>
  </si>
  <si>
    <t>2.</t>
  </si>
  <si>
    <t>UKUPNO</t>
  </si>
  <si>
    <t>UKUPNO s popustom</t>
  </si>
  <si>
    <t>PDV 25%</t>
  </si>
  <si>
    <t>SVEUKUPNO</t>
  </si>
  <si>
    <t>komercijalni popust    20 %</t>
  </si>
  <si>
    <t>Prilog - 4</t>
  </si>
  <si>
    <t>EUR</t>
  </si>
  <si>
    <r>
      <rPr>
        <b/>
        <sz val="11"/>
        <color theme="1"/>
        <rFont val="Calibri"/>
        <family val="2"/>
        <charset val="238"/>
        <scheme val="minor"/>
      </rPr>
      <t xml:space="preserve">Potrošni materijal za potrebe redovnog godišnjeg servisa medicinske električne opreme </t>
    </r>
    <r>
      <rPr>
        <sz val="11"/>
        <color theme="1"/>
        <rFont val="Calibri"/>
        <family val="2"/>
        <charset val="238"/>
        <scheme val="minor"/>
      </rPr>
      <t>(sredstva za čišćenje, podmazivanje, lemljenje, pakiranje, zaštitu i dr.). Obračun po komadu uređaja u skladu sa popisom u Prilogu 5.</t>
    </r>
  </si>
  <si>
    <r>
      <rPr>
        <b/>
        <sz val="11"/>
        <color theme="1"/>
        <rFont val="Calibri"/>
        <family val="2"/>
        <charset val="238"/>
        <scheme val="minor"/>
      </rPr>
      <t>TEST HRN EN 62353  i EN 60601-1</t>
    </r>
    <r>
      <rPr>
        <sz val="11"/>
        <color theme="1"/>
        <rFont val="Calibri"/>
        <family val="2"/>
        <charset val="238"/>
        <scheme val="minor"/>
      </rPr>
      <t xml:space="preserve">                                    </t>
    </r>
    <r>
      <rPr>
        <b/>
        <sz val="11"/>
        <color theme="1"/>
        <rFont val="Calibri"/>
        <family val="2"/>
        <charset val="238"/>
        <scheme val="minor"/>
      </rPr>
      <t>Redovni godišnji servis, provjera ispravnosti uređaja i certificiranje medicinske električne opreme za potrebe ordinacija fizikalne medicine.</t>
    </r>
    <r>
      <rPr>
        <sz val="11"/>
        <color theme="1"/>
        <rFont val="Calibri"/>
        <family val="2"/>
        <charset val="238"/>
        <scheme val="minor"/>
      </rPr>
      <t xml:space="preserve"> Usluge obuhvaćaju redovan godišnji servis medicinske električne opreme, kontrolu izlaznih struja (Elektoterapija), kontrolu snage ultrazvuka, magnetskog polja, lasera, kratkog vala te uključuje manje popravke na uređajima koji se mogu obaviti na licu mjesta.                                             Jedinična cijena usluge je jednaka bez obzira na lokaciju pružanja usluge.                                                      Obračun po komadu uređaja u skladu sa popisom u Prilogu 5.</t>
    </r>
  </si>
  <si>
    <t>Usluga redovnog godišnjeg servisa, provjere ispravnosti uređaja i certificiranje medicinske električne opreme za potrebe ordinacija fizikalne medicine Doma zdravlja PGŽ u 2026. godini.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</si>
</sst>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3"/>
      <color theme="1"/>
      <name val="Calibri"/>
      <family val="2"/>
      <charset val="238"/>
      <scheme val="minor"/>
    </font>
    <font>
      <sz val="9"/>
      <color theme="1"/>
      <name val="Calibri"/>
      <family val="2"/>
      <charset val="238"/>
      <scheme val="minor"/>
    </font>
    <font>
      <sz val="10"/>
      <color theme="1"/>
      <name val="Calibri"/>
      <family val="2"/>
      <charset val="238"/>
      <scheme val="minor"/>
    </font>
    <font>
      <b/>
      <sz val="9"/>
      <color theme="1"/>
      <name val="Calibri"/>
      <family val="2"/>
      <charset val="238"/>
      <scheme val="minor"/>
    </font>
    <font>
      <sz val="9"/>
      <color rgb="FFC00000"/>
      <name val="Calibri"/>
      <family val="2"/>
      <charset val="238"/>
      <scheme val="minor"/>
    </font>
    <font>
      <sz val="9"/>
      <name val="Calibri"/>
      <family val="2"/>
      <charset val="238"/>
      <scheme val="minor"/>
    </font>
  </fonts>
  <fills count="2">
    <fill>
      <patternFill patternType="none"/>
    </fill>
    <fill>
      <patternFill patternType="gray125"/>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4" fillId="0" borderId="0" xfId="0" applyFont="1"/>
    <xf numFmtId="0" fontId="5" fillId="0" borderId="0" xfId="0" applyFont="1"/>
    <xf numFmtId="0" fontId="5" fillId="0" borderId="0" xfId="0" applyFont="1" applyAlignment="1">
      <alignment horizontal="center"/>
    </xf>
    <xf numFmtId="0" fontId="0" fillId="0" borderId="0" xfId="0" applyAlignment="1">
      <alignment horizontal="center"/>
    </xf>
    <xf numFmtId="4" fontId="0" fillId="0" borderId="0" xfId="0" applyNumberFormat="1"/>
    <xf numFmtId="4" fontId="2" fillId="0" borderId="0" xfId="0" applyNumberFormat="1" applyFont="1"/>
    <xf numFmtId="0" fontId="0" fillId="0" borderId="0" xfId="0" applyAlignment="1">
      <alignment vertical="top"/>
    </xf>
    <xf numFmtId="0" fontId="0" fillId="0" borderId="0" xfId="0" applyAlignment="1">
      <alignment vertical="top" wrapText="1"/>
    </xf>
    <xf numFmtId="0" fontId="0" fillId="0" borderId="0" xfId="0" applyAlignment="1">
      <alignment horizontal="center" vertical="center"/>
    </xf>
    <xf numFmtId="0" fontId="6" fillId="0" borderId="0" xfId="0" applyFont="1" applyAlignment="1">
      <alignment wrapText="1"/>
    </xf>
    <xf numFmtId="0" fontId="5" fillId="0" borderId="0" xfId="0" applyFont="1" applyAlignment="1">
      <alignment horizontal="center" vertical="center"/>
    </xf>
    <xf numFmtId="0" fontId="6" fillId="0" borderId="1" xfId="0" applyFont="1" applyBorder="1" applyAlignment="1">
      <alignment horizontal="right"/>
    </xf>
    <xf numFmtId="0" fontId="6" fillId="0" borderId="1" xfId="0" applyFont="1" applyBorder="1"/>
    <xf numFmtId="0" fontId="6" fillId="0" borderId="1" xfId="0" applyFont="1" applyBorder="1" applyAlignment="1">
      <alignment horizontal="center"/>
    </xf>
    <xf numFmtId="4" fontId="6" fillId="0" borderId="1" xfId="0" applyNumberFormat="1" applyFont="1" applyBorder="1"/>
    <xf numFmtId="4" fontId="6" fillId="0" borderId="1" xfId="0" applyNumberFormat="1" applyFont="1" applyBorder="1" applyAlignment="1">
      <alignment horizontal="center"/>
    </xf>
    <xf numFmtId="0" fontId="6" fillId="0" borderId="0" xfId="0" applyFont="1" applyAlignment="1">
      <alignment horizontal="right"/>
    </xf>
    <xf numFmtId="0" fontId="6" fillId="0" borderId="0" xfId="0" applyFont="1"/>
    <xf numFmtId="0" fontId="6" fillId="0" borderId="0" xfId="0" applyFont="1" applyAlignment="1">
      <alignment horizontal="center"/>
    </xf>
    <xf numFmtId="4" fontId="6" fillId="0" borderId="0" xfId="0" applyNumberFormat="1" applyFont="1"/>
    <xf numFmtId="4" fontId="6" fillId="0" borderId="0" xfId="0" applyNumberFormat="1" applyFont="1" applyAlignment="1">
      <alignment horizontal="center"/>
    </xf>
    <xf numFmtId="0" fontId="2" fillId="0" borderId="2" xfId="0" applyFont="1" applyBorder="1"/>
    <xf numFmtId="0" fontId="7" fillId="0" borderId="2" xfId="0" applyFont="1" applyBorder="1"/>
    <xf numFmtId="0" fontId="7" fillId="0" borderId="2" xfId="0" applyFont="1" applyBorder="1" applyAlignment="1">
      <alignment horizontal="center"/>
    </xf>
    <xf numFmtId="0" fontId="2" fillId="0" borderId="2" xfId="0" applyFont="1" applyBorder="1" applyAlignment="1">
      <alignment horizontal="center"/>
    </xf>
    <xf numFmtId="4" fontId="2" fillId="0" borderId="2" xfId="0" applyNumberFormat="1" applyFont="1" applyBorder="1"/>
    <xf numFmtId="0" fontId="2" fillId="0" borderId="0" xfId="0" applyFont="1"/>
    <xf numFmtId="0" fontId="1" fillId="0" borderId="0" xfId="0" applyFont="1"/>
    <xf numFmtId="0" fontId="1" fillId="0" borderId="0" xfId="0" applyFont="1" applyAlignment="1">
      <alignment horizontal="center"/>
    </xf>
    <xf numFmtId="4" fontId="1" fillId="0" borderId="0" xfId="0" applyNumberFormat="1" applyFont="1"/>
    <xf numFmtId="0" fontId="0" fillId="0" borderId="0" xfId="0" applyAlignment="1">
      <alignment horizontal="justify" vertical="top" wrapText="1"/>
    </xf>
    <xf numFmtId="4" fontId="0" fillId="0" borderId="0" xfId="0" applyNumberFormat="1" applyAlignment="1">
      <alignment horizontal="center"/>
    </xf>
    <xf numFmtId="4" fontId="2" fillId="0" borderId="2" xfId="0" applyNumberFormat="1" applyFont="1" applyBorder="1" applyAlignment="1">
      <alignment horizontal="center"/>
    </xf>
    <xf numFmtId="0" fontId="8" fillId="0" borderId="0" xfId="0" applyFont="1" applyAlignment="1">
      <alignment horizontal="center"/>
    </xf>
    <xf numFmtId="0" fontId="9" fillId="0" borderId="0" xfId="0" applyFont="1" applyAlignment="1">
      <alignment horizontal="center"/>
    </xf>
    <xf numFmtId="0" fontId="3" fillId="0" borderId="0" xfId="0" applyFont="1" applyAlignment="1">
      <alignment horizont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zoomScaleNormal="100" zoomScaleSheetLayoutView="100" workbookViewId="0">
      <selection activeCell="B5" sqref="B5"/>
    </sheetView>
  </sheetViews>
  <sheetFormatPr defaultRowHeight="15" x14ac:dyDescent="0.25"/>
  <cols>
    <col min="1" max="1" width="3.5703125" customWidth="1"/>
    <col min="2" max="2" width="35.140625" customWidth="1"/>
    <col min="3" max="3" width="4" style="2" customWidth="1"/>
    <col min="4" max="4" width="4" style="3" customWidth="1"/>
    <col min="5" max="5" width="6.28515625" style="4" customWidth="1"/>
    <col min="6" max="6" width="5.85546875" style="4" customWidth="1"/>
    <col min="7" max="7" width="3.42578125" customWidth="1"/>
    <col min="8" max="8" width="7.5703125" style="5" customWidth="1"/>
    <col min="9" max="9" width="5.5703125" style="5" customWidth="1"/>
    <col min="10" max="10" width="10.28515625" style="5" customWidth="1"/>
  </cols>
  <sheetData>
    <row r="1" spans="1:10" ht="42.75" customHeight="1" x14ac:dyDescent="0.25">
      <c r="A1" s="36" t="s">
        <v>26</v>
      </c>
      <c r="B1" s="36"/>
      <c r="C1" s="36"/>
      <c r="D1" s="36"/>
      <c r="E1" s="36"/>
      <c r="F1" s="36"/>
      <c r="G1" s="36"/>
      <c r="H1" s="36"/>
      <c r="I1" s="36"/>
      <c r="J1" s="36"/>
    </row>
    <row r="3" spans="1:10" ht="17.25" x14ac:dyDescent="0.3">
      <c r="A3" s="1" t="s">
        <v>0</v>
      </c>
      <c r="J3" s="6" t="s">
        <v>22</v>
      </c>
    </row>
    <row r="5" spans="1:10" ht="256.5" customHeight="1" x14ac:dyDescent="0.25">
      <c r="A5" s="7" t="s">
        <v>1</v>
      </c>
      <c r="B5" s="31" t="s">
        <v>25</v>
      </c>
    </row>
    <row r="6" spans="1:10" x14ac:dyDescent="0.25">
      <c r="A6" s="7"/>
      <c r="B6" s="8" t="s">
        <v>2</v>
      </c>
    </row>
    <row r="7" spans="1:10" x14ac:dyDescent="0.25">
      <c r="A7" s="9" t="s">
        <v>3</v>
      </c>
      <c r="B7" s="10" t="s">
        <v>4</v>
      </c>
      <c r="C7" s="2" t="s">
        <v>5</v>
      </c>
      <c r="D7" s="35">
        <v>71</v>
      </c>
      <c r="E7" s="34"/>
    </row>
    <row r="8" spans="1:10" x14ac:dyDescent="0.25">
      <c r="A8" s="11" t="s">
        <v>6</v>
      </c>
      <c r="B8" s="10" t="s">
        <v>7</v>
      </c>
      <c r="C8" s="2" t="s">
        <v>5</v>
      </c>
      <c r="D8" s="35">
        <v>7</v>
      </c>
      <c r="E8" s="34"/>
    </row>
    <row r="9" spans="1:10" x14ac:dyDescent="0.25">
      <c r="A9" s="11" t="s">
        <v>8</v>
      </c>
      <c r="B9" s="10" t="s">
        <v>9</v>
      </c>
      <c r="C9" s="2" t="s">
        <v>5</v>
      </c>
      <c r="D9" s="35">
        <v>12</v>
      </c>
      <c r="E9" s="34"/>
    </row>
    <row r="10" spans="1:10" x14ac:dyDescent="0.25">
      <c r="A10" s="11" t="s">
        <v>10</v>
      </c>
      <c r="B10" s="10" t="s">
        <v>11</v>
      </c>
      <c r="C10" s="2" t="s">
        <v>5</v>
      </c>
      <c r="D10" s="35">
        <v>7</v>
      </c>
      <c r="E10" s="34"/>
    </row>
    <row r="11" spans="1:10" x14ac:dyDescent="0.25">
      <c r="A11" s="11" t="s">
        <v>12</v>
      </c>
      <c r="B11" s="10" t="s">
        <v>13</v>
      </c>
      <c r="C11" s="2" t="s">
        <v>5</v>
      </c>
      <c r="D11" s="35">
        <v>10</v>
      </c>
      <c r="E11" s="34"/>
    </row>
    <row r="12" spans="1:10" x14ac:dyDescent="0.25">
      <c r="B12" s="12" t="s">
        <v>14</v>
      </c>
      <c r="C12" s="13"/>
      <c r="D12" s="14"/>
      <c r="E12" s="14" t="s">
        <v>5</v>
      </c>
      <c r="F12" s="14">
        <f>SUM(D7:D11)</f>
        <v>107</v>
      </c>
      <c r="G12" s="13" t="s">
        <v>15</v>
      </c>
      <c r="H12" s="15"/>
      <c r="I12" s="16" t="s">
        <v>23</v>
      </c>
      <c r="J12" s="15">
        <f>F12*H12</f>
        <v>0</v>
      </c>
    </row>
    <row r="13" spans="1:10" x14ac:dyDescent="0.25">
      <c r="I13" s="32"/>
    </row>
    <row r="14" spans="1:10" ht="105" x14ac:dyDescent="0.25">
      <c r="A14" s="7" t="s">
        <v>16</v>
      </c>
      <c r="B14" s="31" t="s">
        <v>24</v>
      </c>
      <c r="I14" s="32"/>
    </row>
    <row r="15" spans="1:10" x14ac:dyDescent="0.25">
      <c r="A15" s="7"/>
      <c r="B15" s="8" t="s">
        <v>2</v>
      </c>
      <c r="I15" s="32"/>
    </row>
    <row r="16" spans="1:10" x14ac:dyDescent="0.25">
      <c r="A16" s="9" t="s">
        <v>3</v>
      </c>
      <c r="B16" s="10" t="s">
        <v>4</v>
      </c>
      <c r="C16" s="2" t="s">
        <v>5</v>
      </c>
      <c r="D16" s="3">
        <v>71</v>
      </c>
      <c r="E16" s="34"/>
      <c r="I16" s="32"/>
    </row>
    <row r="17" spans="1:10" x14ac:dyDescent="0.25">
      <c r="A17" s="11" t="s">
        <v>6</v>
      </c>
      <c r="B17" s="10" t="s">
        <v>7</v>
      </c>
      <c r="C17" s="2" t="s">
        <v>5</v>
      </c>
      <c r="D17" s="3">
        <v>7</v>
      </c>
      <c r="E17" s="34"/>
      <c r="I17" s="32"/>
    </row>
    <row r="18" spans="1:10" x14ac:dyDescent="0.25">
      <c r="A18" s="11" t="s">
        <v>8</v>
      </c>
      <c r="B18" s="10" t="s">
        <v>9</v>
      </c>
      <c r="C18" s="2" t="s">
        <v>5</v>
      </c>
      <c r="D18" s="3">
        <v>12</v>
      </c>
      <c r="E18" s="34"/>
      <c r="I18" s="32"/>
    </row>
    <row r="19" spans="1:10" x14ac:dyDescent="0.25">
      <c r="A19" s="11" t="s">
        <v>10</v>
      </c>
      <c r="B19" s="10" t="s">
        <v>11</v>
      </c>
      <c r="C19" s="2" t="s">
        <v>5</v>
      </c>
      <c r="D19" s="3">
        <v>7</v>
      </c>
      <c r="E19" s="34"/>
      <c r="I19" s="32"/>
    </row>
    <row r="20" spans="1:10" x14ac:dyDescent="0.25">
      <c r="A20" s="11" t="s">
        <v>12</v>
      </c>
      <c r="B20" s="10" t="s">
        <v>13</v>
      </c>
      <c r="C20" s="2" t="s">
        <v>5</v>
      </c>
      <c r="D20" s="3">
        <v>10</v>
      </c>
      <c r="E20" s="34"/>
      <c r="I20" s="32"/>
    </row>
    <row r="21" spans="1:10" x14ac:dyDescent="0.25">
      <c r="B21" s="12" t="s">
        <v>14</v>
      </c>
      <c r="C21" s="13"/>
      <c r="D21" s="14"/>
      <c r="E21" s="14" t="s">
        <v>5</v>
      </c>
      <c r="F21" s="14">
        <f>SUM(D16:D20)</f>
        <v>107</v>
      </c>
      <c r="G21" s="13" t="s">
        <v>15</v>
      </c>
      <c r="H21" s="15"/>
      <c r="I21" s="16" t="s">
        <v>23</v>
      </c>
      <c r="J21" s="15">
        <f>F21*H21</f>
        <v>0</v>
      </c>
    </row>
    <row r="22" spans="1:10" x14ac:dyDescent="0.25">
      <c r="B22" s="17"/>
      <c r="C22" s="18"/>
      <c r="D22" s="19"/>
      <c r="E22" s="19"/>
      <c r="F22" s="19"/>
      <c r="G22" s="18"/>
      <c r="H22" s="20"/>
      <c r="I22" s="21"/>
      <c r="J22" s="20"/>
    </row>
    <row r="23" spans="1:10" ht="20.100000000000001" customHeight="1" x14ac:dyDescent="0.25">
      <c r="A23" s="22"/>
      <c r="B23" s="22" t="s">
        <v>17</v>
      </c>
      <c r="C23" s="23"/>
      <c r="D23" s="24"/>
      <c r="E23" s="25"/>
      <c r="F23" s="25"/>
      <c r="G23" s="22"/>
      <c r="H23" s="26"/>
      <c r="I23" s="33" t="s">
        <v>23</v>
      </c>
      <c r="J23" s="26">
        <f>J12+J21+B22:J22</f>
        <v>0</v>
      </c>
    </row>
    <row r="24" spans="1:10" ht="20.100000000000001" customHeight="1" x14ac:dyDescent="0.25">
      <c r="A24" s="27"/>
      <c r="B24" t="s">
        <v>21</v>
      </c>
      <c r="E24" s="29"/>
      <c r="F24" s="29"/>
      <c r="G24" s="28"/>
      <c r="H24" s="30"/>
      <c r="I24" s="32" t="s">
        <v>23</v>
      </c>
      <c r="J24" s="30">
        <f>J23*0.2</f>
        <v>0</v>
      </c>
    </row>
    <row r="25" spans="1:10" ht="20.100000000000001" customHeight="1" x14ac:dyDescent="0.25">
      <c r="A25" s="22"/>
      <c r="B25" s="22" t="s">
        <v>18</v>
      </c>
      <c r="C25" s="23"/>
      <c r="D25" s="24"/>
      <c r="E25" s="25"/>
      <c r="F25" s="25"/>
      <c r="G25" s="22"/>
      <c r="H25" s="26"/>
      <c r="I25" s="33" t="s">
        <v>23</v>
      </c>
      <c r="J25" s="26">
        <f>J23-J24</f>
        <v>0</v>
      </c>
    </row>
    <row r="26" spans="1:10" ht="20.100000000000001" customHeight="1" x14ac:dyDescent="0.25">
      <c r="B26" t="s">
        <v>19</v>
      </c>
      <c r="I26" s="32" t="s">
        <v>23</v>
      </c>
      <c r="J26" s="5">
        <f>J25*0.25</f>
        <v>0</v>
      </c>
    </row>
    <row r="27" spans="1:10" ht="20.100000000000001" customHeight="1" x14ac:dyDescent="0.25">
      <c r="A27" s="22"/>
      <c r="B27" s="22" t="s">
        <v>20</v>
      </c>
      <c r="C27" s="23"/>
      <c r="D27" s="24"/>
      <c r="E27" s="25"/>
      <c r="F27" s="25"/>
      <c r="G27" s="22"/>
      <c r="H27" s="26"/>
      <c r="I27" s="33" t="s">
        <v>23</v>
      </c>
      <c r="J27" s="26">
        <f>SUM(J25:J26)</f>
        <v>0</v>
      </c>
    </row>
  </sheetData>
  <mergeCells count="1">
    <mergeCell ref="A1:J1"/>
  </mergeCells>
  <pageMargins left="0.98425196850393704" right="0.39370078740157483" top="0.59055118110236227" bottom="0.39370078740157483" header="0.31496062992125984" footer="0.31496062992125984"/>
  <pageSetup paperSize="9" orientation="portrait" horizontalDpi="4294967295" verticalDpi="4294967295" r:id="rId1"/>
  <ignoredErrors>
    <ignoredError sqref="J2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Medvedec</dc:creator>
  <cp:lastModifiedBy>Barbara Pleše</cp:lastModifiedBy>
  <cp:lastPrinted>2025-03-19T09:31:35Z</cp:lastPrinted>
  <dcterms:created xsi:type="dcterms:W3CDTF">2018-02-14T08:04:32Z</dcterms:created>
  <dcterms:modified xsi:type="dcterms:W3CDTF">2026-03-31T07:45:51Z</dcterms:modified>
</cp:coreProperties>
</file>