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pletenac\Desktop\"/>
    </mc:Choice>
  </mc:AlternateContent>
  <xr:revisionPtr revIDLastSave="0" documentId="13_ncr:1_{CD0A397C-FFD0-43AA-8B5B-5E1F5FA21E62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BLANK_EUR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4" i="1"/>
  <c r="H5" i="1"/>
  <c r="H6" i="1"/>
  <c r="H7" i="1"/>
  <c r="H8" i="1"/>
  <c r="H9" i="1"/>
  <c r="H10" i="1"/>
  <c r="H11" i="1"/>
  <c r="H3" i="1"/>
  <c r="G13" i="1"/>
  <c r="G14" i="1"/>
  <c r="G15" i="1"/>
  <c r="G16" i="1"/>
  <c r="G17" i="1"/>
  <c r="G18" i="1"/>
  <c r="G19" i="1"/>
  <c r="G20" i="1"/>
  <c r="G21" i="1"/>
  <c r="G22" i="1"/>
  <c r="H25" i="1" l="1"/>
</calcChain>
</file>

<file path=xl/sharedStrings.xml><?xml version="1.0" encoding="utf-8"?>
<sst xmlns="http://schemas.openxmlformats.org/spreadsheetml/2006/main" count="31" uniqueCount="27">
  <si>
    <t>R.b.</t>
  </si>
  <si>
    <t xml:space="preserve"> Šifra</t>
  </si>
  <si>
    <t xml:space="preserve">                                 Opis radova</t>
  </si>
  <si>
    <t>J.m.</t>
  </si>
  <si>
    <t xml:space="preserve">  Kol.</t>
  </si>
  <si>
    <t xml:space="preserve"> Cijena</t>
  </si>
  <si>
    <t xml:space="preserve"> Ukupno</t>
  </si>
  <si>
    <t>ukupno</t>
  </si>
  <si>
    <t>Ukupno</t>
  </si>
  <si>
    <t>PDV</t>
  </si>
  <si>
    <t>Skidanje postojeće podne obloge. U cijenu uključeno: vađenje postojeće PVC podne obloge i drvene lajsne, struganje i čišćenje brušenjem postojeće betonske podloge - estriha od ostatka ljepila radi postave novog poda, prijenos te prijenos na gradilišni deponij. Obračun po m2.</t>
  </si>
  <si>
    <t>Priprema poda strojnim brušenjem neravnina na postojećem podu prije postavljanja samonivelirajuće mase. Obračun po m2.</t>
  </si>
  <si>
    <t>Izrada podravnanja postojećeg poda  sa samonivelirajućom masom  u dva sloja sa brušenjem radi nesmetane ugradnje završnog sloja poda. Prije nanošenja samonivelirajuće mase postojeću podlogu premazati prajmerom. Obračun po m2.</t>
  </si>
  <si>
    <t xml:space="preserve">Dobava i ugradnja PVC podne obloge u rolama sa spajanjem elektrovarom. Postava na pripremljenu i izbrušenu podlogu. Pod certificiran za ugradnju u javne zgrade otporan na veća habanja. Pod se postavlja nakon provjere vlažnosti podloge - max. vlažnost 2,50%. Prema postojećoj oblozi se određuje svjetlo siva boja. U jedniničnu cijenu uključena dobava viška materijala zbog krojenja. Obračun po m2.  </t>
  </si>
  <si>
    <t>Dobava i ugradnja rubnog PVC sokla 5+2 cm u skladu s bojom PVC podne obloge. Obračun po m' ugrađenog rubnog sokla.</t>
  </si>
  <si>
    <t>Dobava i postava tipske aluminijske prijelazne lajsne na spoju dva različita materijala u jednakoj visini. Spoj novog poda od PVC podne obloge i pločica u čekaonici. U cijenu iskazati dobavu, postavu,  te upotrebu svih potrebnih alata i uređaja. Obračun po m1.</t>
  </si>
  <si>
    <t>Radovi se izvode u Doma zdravlja na Malom Lošinju, ul. Dominikla Skopinića 4. Jedinična cijena treba sadržavati: sav potreban rad, materijal, alat, potrebnu skelu, dopremu, otpremu i premještanje materijala, stalno čišćenje objekta, troškove zaštite pri radu. Pri rušenju i demontaži posebno voditi računa o zaštiti prostora, postojećih instalacija, podova, zidova i svega onog što ostaje. Cijena obuhvaća sva rušenja, čišćenje, te odvoz otpada na gradilišni deponij. Kako se radovi izvode u dijelu zgrade koji je u upotrebi, prostor adaptacije potrebno je ograditi i osigurati od drugih prostora da se ne prenosi šuta i prašina. Obavezno svakodnevno čišćenje radnog okruženja na kraju dana. Sve radove usuglasiti sa ostalim korisnicima zgrade. Izmjere za sve stavke troškovnika obavezno uzeti na gradilištu.</t>
  </si>
  <si>
    <t>1.</t>
  </si>
  <si>
    <t>2.</t>
  </si>
  <si>
    <t>3.</t>
  </si>
  <si>
    <t>4.</t>
  </si>
  <si>
    <t>5.</t>
  </si>
  <si>
    <t>6.</t>
  </si>
  <si>
    <t>m2</t>
  </si>
  <si>
    <t>m'</t>
  </si>
  <si>
    <t>Napomena !</t>
  </si>
  <si>
    <t>Putne troškove i troškove smještaja radnika ukalkulirati u cijenu radova.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</si>
</sst>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[$kn-41A];[Red]&quot;-&quot;#,##0.00&quot; &quot;[$kn-41A]"/>
    <numFmt numFmtId="165" formatCode="_-* #,##0.00\ [$€-1]_-;\-* #,##0.00\ [$€-1]_-;_-* &quot;-&quot;??\ [$€-1]_-;_-@_-"/>
    <numFmt numFmtId="166" formatCode="#,##0.00\ &quot;kn&quot;"/>
    <numFmt numFmtId="167" formatCode="0;[Red]0"/>
    <numFmt numFmtId="168" formatCode="0.00;[Red]0.00"/>
  </numFmts>
  <fonts count="1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0"/>
      <name val="Helv"/>
    </font>
    <font>
      <b/>
      <i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1">
    <xf numFmtId="0" fontId="0" fillId="0" borderId="0"/>
    <xf numFmtId="164" fontId="4" fillId="0" borderId="0"/>
    <xf numFmtId="164" fontId="5" fillId="0" borderId="0"/>
    <xf numFmtId="164" fontId="6" fillId="0" borderId="0"/>
    <xf numFmtId="166" fontId="8" fillId="0" borderId="0" applyBorder="0" applyProtection="0"/>
    <xf numFmtId="164" fontId="10" fillId="0" borderId="0"/>
    <xf numFmtId="164" fontId="11" fillId="0" borderId="0" applyNumberFormat="0" applyBorder="0" applyProtection="0">
      <alignment horizontal="center"/>
    </xf>
    <xf numFmtId="164" fontId="11" fillId="0" borderId="0" applyNumberFormat="0" applyBorder="0" applyProtection="0">
      <alignment horizontal="center" textRotation="90"/>
    </xf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2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13" fillId="0" borderId="0" applyNumberFormat="0" applyBorder="0" applyProtection="0"/>
    <xf numFmtId="164" fontId="13" fillId="0" borderId="0" applyBorder="0" applyProtection="0"/>
    <xf numFmtId="0" fontId="7" fillId="0" borderId="0"/>
  </cellStyleXfs>
  <cellXfs count="32">
    <xf numFmtId="0" fontId="0" fillId="0" borderId="0" xfId="0"/>
    <xf numFmtId="165" fontId="7" fillId="0" borderId="2" xfId="3" applyNumberFormat="1" applyFont="1" applyBorder="1" applyAlignment="1">
      <alignment horizontal="center" vertical="center" wrapText="1"/>
    </xf>
    <xf numFmtId="164" fontId="5" fillId="0" borderId="0" xfId="59"/>
    <xf numFmtId="167" fontId="5" fillId="0" borderId="0" xfId="59" applyNumberFormat="1"/>
    <xf numFmtId="166" fontId="5" fillId="0" borderId="0" xfId="59" applyNumberFormat="1"/>
    <xf numFmtId="167" fontId="14" fillId="0" borderId="3" xfId="59" applyNumberFormat="1" applyFont="1" applyBorder="1" applyAlignment="1">
      <alignment horizontal="center" vertical="center"/>
    </xf>
    <xf numFmtId="167" fontId="9" fillId="0" borderId="1" xfId="59" applyNumberFormat="1" applyFont="1" applyBorder="1" applyAlignment="1">
      <alignment horizontal="center" vertical="center" wrapText="1" readingOrder="1"/>
    </xf>
    <xf numFmtId="167" fontId="9" fillId="0" borderId="1" xfId="5" applyNumberFormat="1" applyFont="1" applyBorder="1" applyAlignment="1">
      <alignment horizontal="center" vertical="center" wrapText="1"/>
    </xf>
    <xf numFmtId="168" fontId="9" fillId="0" borderId="1" xfId="5" applyNumberFormat="1" applyFont="1" applyBorder="1" applyAlignment="1">
      <alignment horizontal="center" vertical="center" wrapText="1"/>
    </xf>
    <xf numFmtId="166" fontId="9" fillId="0" borderId="4" xfId="59" applyNumberFormat="1" applyFont="1" applyBorder="1" applyAlignment="1">
      <alignment horizontal="center" vertical="center" wrapText="1" readingOrder="1"/>
    </xf>
    <xf numFmtId="167" fontId="15" fillId="0" borderId="2" xfId="59" applyNumberFormat="1" applyFont="1" applyBorder="1" applyAlignment="1">
      <alignment vertical="center" wrapText="1" readingOrder="1"/>
    </xf>
    <xf numFmtId="167" fontId="15" fillId="0" borderId="2" xfId="59" applyNumberFormat="1" applyFont="1" applyBorder="1" applyAlignment="1">
      <alignment horizontal="center" vertical="center" wrapText="1" readingOrder="1"/>
    </xf>
    <xf numFmtId="168" fontId="15" fillId="0" borderId="2" xfId="59" applyNumberFormat="1" applyFont="1" applyBorder="1" applyAlignment="1">
      <alignment horizontal="center" vertical="center" wrapText="1" readingOrder="1"/>
    </xf>
    <xf numFmtId="165" fontId="15" fillId="0" borderId="2" xfId="59" applyNumberFormat="1" applyFont="1" applyBorder="1" applyAlignment="1">
      <alignment horizontal="center" vertical="center" wrapText="1" readingOrder="1"/>
    </xf>
    <xf numFmtId="164" fontId="5" fillId="0" borderId="0" xfId="59" applyAlignment="1">
      <alignment readingOrder="1"/>
    </xf>
    <xf numFmtId="165" fontId="5" fillId="0" borderId="5" xfId="59" applyNumberFormat="1" applyBorder="1"/>
    <xf numFmtId="165" fontId="5" fillId="0" borderId="6" xfId="59" applyNumberFormat="1" applyBorder="1"/>
    <xf numFmtId="167" fontId="5" fillId="0" borderId="0" xfId="59" applyNumberFormat="1" applyAlignment="1">
      <alignment horizontal="center"/>
    </xf>
    <xf numFmtId="167" fontId="9" fillId="0" borderId="1" xfId="5" applyNumberFormat="1" applyFont="1" applyBorder="1" applyAlignment="1">
      <alignment vertical="center" wrapText="1"/>
    </xf>
    <xf numFmtId="167" fontId="5" fillId="0" borderId="2" xfId="59" applyNumberFormat="1" applyBorder="1" applyAlignment="1">
      <alignment horizontal="left" vertical="center" wrapText="1" readingOrder="1"/>
    </xf>
    <xf numFmtId="168" fontId="5" fillId="0" borderId="0" xfId="59" applyNumberFormat="1" applyAlignment="1">
      <alignment horizontal="center" vertical="center"/>
    </xf>
    <xf numFmtId="168" fontId="5" fillId="0" borderId="2" xfId="59" applyNumberFormat="1" applyBorder="1" applyAlignment="1">
      <alignment horizontal="center" vertical="center"/>
    </xf>
    <xf numFmtId="167" fontId="5" fillId="0" borderId="2" xfId="59" applyNumberFormat="1" applyBorder="1" applyAlignment="1">
      <alignment horizontal="center"/>
    </xf>
    <xf numFmtId="167" fontId="5" fillId="0" borderId="2" xfId="59" applyNumberFormat="1" applyBorder="1" applyAlignment="1">
      <alignment horizontal="left" vertical="center"/>
    </xf>
    <xf numFmtId="166" fontId="3" fillId="0" borderId="2" xfId="59" applyNumberFormat="1" applyFont="1" applyBorder="1"/>
    <xf numFmtId="167" fontId="5" fillId="0" borderId="2" xfId="59" applyNumberFormat="1" applyBorder="1" applyAlignment="1">
      <alignment wrapText="1" readingOrder="1"/>
    </xf>
    <xf numFmtId="0" fontId="16" fillId="0" borderId="0" xfId="110" applyFont="1" applyAlignment="1">
      <alignment horizontal="justify" vertical="top" wrapText="1"/>
    </xf>
    <xf numFmtId="0" fontId="16" fillId="0" borderId="0" xfId="110" quotePrefix="1" applyFont="1" applyAlignment="1">
      <alignment horizontal="justify" wrapText="1"/>
    </xf>
    <xf numFmtId="167" fontId="15" fillId="0" borderId="2" xfId="59" quotePrefix="1" applyNumberFormat="1" applyFont="1" applyBorder="1" applyAlignment="1">
      <alignment vertical="center" wrapText="1" readingOrder="1"/>
    </xf>
    <xf numFmtId="167" fontId="2" fillId="0" borderId="2" xfId="59" applyNumberFormat="1" applyFont="1" applyBorder="1" applyAlignment="1">
      <alignment horizontal="left" vertical="center" wrapText="1" readingOrder="1"/>
    </xf>
    <xf numFmtId="167" fontId="1" fillId="0" borderId="2" xfId="59" applyNumberFormat="1" applyFont="1" applyBorder="1" applyAlignment="1">
      <alignment horizontal="left" vertical="center" wrapText="1" readingOrder="1"/>
    </xf>
    <xf numFmtId="167" fontId="1" fillId="0" borderId="0" xfId="59" applyNumberFormat="1" applyFont="1"/>
  </cellXfs>
  <cellStyles count="111">
    <cellStyle name="Excel Built-in Normal" xfId="4" xr:uid="{00000000-0005-0000-0000-000000000000}"/>
    <cellStyle name="Heading" xfId="6" xr:uid="{00000000-0005-0000-0000-000001000000}"/>
    <cellStyle name="Heading1" xfId="7" xr:uid="{00000000-0005-0000-0000-000002000000}"/>
    <cellStyle name="Normal 2" xfId="2" xr:uid="{00000000-0005-0000-0000-000004000000}"/>
    <cellStyle name="Normal 2 2" xfId="1" xr:uid="{00000000-0005-0000-0000-000005000000}"/>
    <cellStyle name="Normal 2 2 10" xfId="8" xr:uid="{00000000-0005-0000-0000-000006000000}"/>
    <cellStyle name="Normal 2 2 11" xfId="9" xr:uid="{00000000-0005-0000-0000-000007000000}"/>
    <cellStyle name="Normal 2 2 12" xfId="10" xr:uid="{00000000-0005-0000-0000-000008000000}"/>
    <cellStyle name="Normal 2 2 13" xfId="11" xr:uid="{00000000-0005-0000-0000-000009000000}"/>
    <cellStyle name="Normal 2 2 14" xfId="12" xr:uid="{00000000-0005-0000-0000-00000A000000}"/>
    <cellStyle name="Normal 2 2 15" xfId="13" xr:uid="{00000000-0005-0000-0000-00000B000000}"/>
    <cellStyle name="Normal 2 2 16" xfId="14" xr:uid="{00000000-0005-0000-0000-00000C000000}"/>
    <cellStyle name="Normal 2 2 17" xfId="15" xr:uid="{00000000-0005-0000-0000-00000D000000}"/>
    <cellStyle name="Normal 2 2 18" xfId="16" xr:uid="{00000000-0005-0000-0000-00000E000000}"/>
    <cellStyle name="Normal 2 2 19" xfId="17" xr:uid="{00000000-0005-0000-0000-00000F000000}"/>
    <cellStyle name="Normal 2 2 2" xfId="18" xr:uid="{00000000-0005-0000-0000-000010000000}"/>
    <cellStyle name="Normal 2 2 2 10" xfId="19" xr:uid="{00000000-0005-0000-0000-000011000000}"/>
    <cellStyle name="Normal 2 2 2 11" xfId="20" xr:uid="{00000000-0005-0000-0000-000012000000}"/>
    <cellStyle name="Normal 2 2 2 12" xfId="21" xr:uid="{00000000-0005-0000-0000-000013000000}"/>
    <cellStyle name="Normal 2 2 2 13" xfId="22" xr:uid="{00000000-0005-0000-0000-000014000000}"/>
    <cellStyle name="Normal 2 2 2 14" xfId="23" xr:uid="{00000000-0005-0000-0000-000015000000}"/>
    <cellStyle name="Normal 2 2 2 15" xfId="24" xr:uid="{00000000-0005-0000-0000-000016000000}"/>
    <cellStyle name="Normal 2 2 2 16" xfId="25" xr:uid="{00000000-0005-0000-0000-000017000000}"/>
    <cellStyle name="Normal 2 2 2 17" xfId="26" xr:uid="{00000000-0005-0000-0000-000018000000}"/>
    <cellStyle name="Normal 2 2 2 18" xfId="27" xr:uid="{00000000-0005-0000-0000-000019000000}"/>
    <cellStyle name="Normal 2 2 2 19" xfId="28" xr:uid="{00000000-0005-0000-0000-00001A000000}"/>
    <cellStyle name="Normal 2 2 2 2" xfId="29" xr:uid="{00000000-0005-0000-0000-00001B000000}"/>
    <cellStyle name="Normal 2 2 2 20" xfId="30" xr:uid="{00000000-0005-0000-0000-00001C000000}"/>
    <cellStyle name="Normal 2 2 2 21" xfId="31" xr:uid="{00000000-0005-0000-0000-00001D000000}"/>
    <cellStyle name="Normal 2 2 2 22" xfId="32" xr:uid="{00000000-0005-0000-0000-00001E000000}"/>
    <cellStyle name="Normal 2 2 2 23" xfId="33" xr:uid="{00000000-0005-0000-0000-00001F000000}"/>
    <cellStyle name="Normal 2 2 2 24" xfId="34" xr:uid="{00000000-0005-0000-0000-000020000000}"/>
    <cellStyle name="Normal 2 2 2 25" xfId="35" xr:uid="{00000000-0005-0000-0000-000021000000}"/>
    <cellStyle name="Normal 2 2 2 3" xfId="36" xr:uid="{00000000-0005-0000-0000-000022000000}"/>
    <cellStyle name="Normal 2 2 2 4" xfId="37" xr:uid="{00000000-0005-0000-0000-000023000000}"/>
    <cellStyle name="Normal 2 2 2 5" xfId="38" xr:uid="{00000000-0005-0000-0000-000024000000}"/>
    <cellStyle name="Normal 2 2 2 6" xfId="39" xr:uid="{00000000-0005-0000-0000-000025000000}"/>
    <cellStyle name="Normal 2 2 2 7" xfId="40" xr:uid="{00000000-0005-0000-0000-000026000000}"/>
    <cellStyle name="Normal 2 2 2 8" xfId="41" xr:uid="{00000000-0005-0000-0000-000027000000}"/>
    <cellStyle name="Normal 2 2 2 9" xfId="42" xr:uid="{00000000-0005-0000-0000-000028000000}"/>
    <cellStyle name="Normal 2 2 20" xfId="43" xr:uid="{00000000-0005-0000-0000-000029000000}"/>
    <cellStyle name="Normal 2 2 21" xfId="44" xr:uid="{00000000-0005-0000-0000-00002A000000}"/>
    <cellStyle name="Normal 2 2 22" xfId="45" xr:uid="{00000000-0005-0000-0000-00002B000000}"/>
    <cellStyle name="Normal 2 2 23" xfId="46" xr:uid="{00000000-0005-0000-0000-00002C000000}"/>
    <cellStyle name="Normal 2 2 24" xfId="47" xr:uid="{00000000-0005-0000-0000-00002D000000}"/>
    <cellStyle name="Normal 2 2 25" xfId="48" xr:uid="{00000000-0005-0000-0000-00002E000000}"/>
    <cellStyle name="Normal 2 2 26" xfId="49" xr:uid="{00000000-0005-0000-0000-00002F000000}"/>
    <cellStyle name="Normal 2 2 3" xfId="50" xr:uid="{00000000-0005-0000-0000-000030000000}"/>
    <cellStyle name="Normal 2 2 4" xfId="51" xr:uid="{00000000-0005-0000-0000-000031000000}"/>
    <cellStyle name="Normal 2 2 5" xfId="52" xr:uid="{00000000-0005-0000-0000-000032000000}"/>
    <cellStyle name="Normal 2 2 6" xfId="53" xr:uid="{00000000-0005-0000-0000-000033000000}"/>
    <cellStyle name="Normal 2 2 7" xfId="54" xr:uid="{00000000-0005-0000-0000-000034000000}"/>
    <cellStyle name="Normal 2 2 8" xfId="55" xr:uid="{00000000-0005-0000-0000-000035000000}"/>
    <cellStyle name="Normal 2 2 9" xfId="56" xr:uid="{00000000-0005-0000-0000-000036000000}"/>
    <cellStyle name="Normal 2 3" xfId="57" xr:uid="{00000000-0005-0000-0000-000037000000}"/>
    <cellStyle name="Normal 3" xfId="3" xr:uid="{00000000-0005-0000-0000-000038000000}"/>
    <cellStyle name="Normal 4" xfId="58" xr:uid="{00000000-0005-0000-0000-000039000000}"/>
    <cellStyle name="Normal 5" xfId="59" xr:uid="{00000000-0005-0000-0000-00003A000000}"/>
    <cellStyle name="Normal 5 10" xfId="60" xr:uid="{00000000-0005-0000-0000-00003B000000}"/>
    <cellStyle name="Normal 5 11" xfId="61" xr:uid="{00000000-0005-0000-0000-00003C000000}"/>
    <cellStyle name="Normal 5 12" xfId="62" xr:uid="{00000000-0005-0000-0000-00003D000000}"/>
    <cellStyle name="Normal 5 13" xfId="63" xr:uid="{00000000-0005-0000-0000-00003E000000}"/>
    <cellStyle name="Normal 5 14" xfId="64" xr:uid="{00000000-0005-0000-0000-00003F000000}"/>
    <cellStyle name="Normal 5 15" xfId="65" xr:uid="{00000000-0005-0000-0000-000040000000}"/>
    <cellStyle name="Normal 5 16" xfId="66" xr:uid="{00000000-0005-0000-0000-000041000000}"/>
    <cellStyle name="Normal 5 17" xfId="67" xr:uid="{00000000-0005-0000-0000-000042000000}"/>
    <cellStyle name="Normal 5 18" xfId="68" xr:uid="{00000000-0005-0000-0000-000043000000}"/>
    <cellStyle name="Normal 5 19" xfId="69" xr:uid="{00000000-0005-0000-0000-000044000000}"/>
    <cellStyle name="Normal 5 2" xfId="70" xr:uid="{00000000-0005-0000-0000-000045000000}"/>
    <cellStyle name="Normal 5 20" xfId="71" xr:uid="{00000000-0005-0000-0000-000046000000}"/>
    <cellStyle name="Normal 5 21" xfId="72" xr:uid="{00000000-0005-0000-0000-000047000000}"/>
    <cellStyle name="Normal 5 22" xfId="73" xr:uid="{00000000-0005-0000-0000-000048000000}"/>
    <cellStyle name="Normal 5 23" xfId="74" xr:uid="{00000000-0005-0000-0000-000049000000}"/>
    <cellStyle name="Normal 5 24" xfId="75" xr:uid="{00000000-0005-0000-0000-00004A000000}"/>
    <cellStyle name="Normal 5 25" xfId="76" xr:uid="{00000000-0005-0000-0000-00004B000000}"/>
    <cellStyle name="Normal 5 3" xfId="77" xr:uid="{00000000-0005-0000-0000-00004C000000}"/>
    <cellStyle name="Normal 5 4" xfId="78" xr:uid="{00000000-0005-0000-0000-00004D000000}"/>
    <cellStyle name="Normal 5 5" xfId="79" xr:uid="{00000000-0005-0000-0000-00004E000000}"/>
    <cellStyle name="Normal 5 6" xfId="80" xr:uid="{00000000-0005-0000-0000-00004F000000}"/>
    <cellStyle name="Normal 5 7" xfId="81" xr:uid="{00000000-0005-0000-0000-000050000000}"/>
    <cellStyle name="Normal 5 8" xfId="82" xr:uid="{00000000-0005-0000-0000-000051000000}"/>
    <cellStyle name="Normal 5 9" xfId="83" xr:uid="{00000000-0005-0000-0000-000052000000}"/>
    <cellStyle name="Normal 6 10" xfId="84" xr:uid="{00000000-0005-0000-0000-000053000000}"/>
    <cellStyle name="Normal 6 11" xfId="85" xr:uid="{00000000-0005-0000-0000-000054000000}"/>
    <cellStyle name="Normal 6 12" xfId="86" xr:uid="{00000000-0005-0000-0000-000055000000}"/>
    <cellStyle name="Normal 6 13" xfId="87" xr:uid="{00000000-0005-0000-0000-000056000000}"/>
    <cellStyle name="Normal 6 14" xfId="88" xr:uid="{00000000-0005-0000-0000-000057000000}"/>
    <cellStyle name="Normal 6 15" xfId="89" xr:uid="{00000000-0005-0000-0000-000058000000}"/>
    <cellStyle name="Normal 6 16" xfId="90" xr:uid="{00000000-0005-0000-0000-000059000000}"/>
    <cellStyle name="Normal 6 17" xfId="91" xr:uid="{00000000-0005-0000-0000-00005A000000}"/>
    <cellStyle name="Normal 6 18" xfId="92" xr:uid="{00000000-0005-0000-0000-00005B000000}"/>
    <cellStyle name="Normal 6 19" xfId="93" xr:uid="{00000000-0005-0000-0000-00005C000000}"/>
    <cellStyle name="Normal 6 2" xfId="94" xr:uid="{00000000-0005-0000-0000-00005D000000}"/>
    <cellStyle name="Normal 6 20" xfId="95" xr:uid="{00000000-0005-0000-0000-00005E000000}"/>
    <cellStyle name="Normal 6 21" xfId="96" xr:uid="{00000000-0005-0000-0000-00005F000000}"/>
    <cellStyle name="Normal 6 22" xfId="97" xr:uid="{00000000-0005-0000-0000-000060000000}"/>
    <cellStyle name="Normal 6 23" xfId="98" xr:uid="{00000000-0005-0000-0000-000061000000}"/>
    <cellStyle name="Normal 6 24" xfId="99" xr:uid="{00000000-0005-0000-0000-000062000000}"/>
    <cellStyle name="Normal 6 25" xfId="100" xr:uid="{00000000-0005-0000-0000-000063000000}"/>
    <cellStyle name="Normal 6 3" xfId="101" xr:uid="{00000000-0005-0000-0000-000064000000}"/>
    <cellStyle name="Normal 6 4" xfId="102" xr:uid="{00000000-0005-0000-0000-000065000000}"/>
    <cellStyle name="Normal 6 5" xfId="103" xr:uid="{00000000-0005-0000-0000-000066000000}"/>
    <cellStyle name="Normal 6 6" xfId="104" xr:uid="{00000000-0005-0000-0000-000067000000}"/>
    <cellStyle name="Normal 6 7" xfId="105" xr:uid="{00000000-0005-0000-0000-000068000000}"/>
    <cellStyle name="Normal 6 8" xfId="106" xr:uid="{00000000-0005-0000-0000-000069000000}"/>
    <cellStyle name="Normal 6 9" xfId="107" xr:uid="{00000000-0005-0000-0000-00006A000000}"/>
    <cellStyle name="Normal_Sheet1" xfId="5" xr:uid="{00000000-0005-0000-0000-00006B000000}"/>
    <cellStyle name="Normalno" xfId="0" builtinId="0"/>
    <cellStyle name="Normalno 2" xfId="110" xr:uid="{00000000-0005-0000-0000-00006C000000}"/>
    <cellStyle name="Result" xfId="108" xr:uid="{00000000-0005-0000-0000-00006D000000}"/>
    <cellStyle name="Result2" xfId="109" xr:uid="{00000000-0005-0000-0000-00006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abSelected="1" topLeftCell="A3" zoomScale="110" zoomScaleNormal="110" workbookViewId="0">
      <selection activeCell="G6" sqref="G6"/>
    </sheetView>
  </sheetViews>
  <sheetFormatPr defaultRowHeight="15" x14ac:dyDescent="0.25"/>
  <cols>
    <col min="1" max="1" width="1.85546875" style="2" customWidth="1"/>
    <col min="2" max="2" width="7.140625" style="3" customWidth="1"/>
    <col min="3" max="3" width="6" style="17" bestFit="1" customWidth="1"/>
    <col min="4" max="4" width="45.5703125" style="3" customWidth="1"/>
    <col min="5" max="5" width="7.140625" style="17" customWidth="1"/>
    <col min="6" max="6" width="9.42578125" style="20" bestFit="1" customWidth="1"/>
    <col min="7" max="7" width="11.28515625" style="4" bestFit="1" customWidth="1"/>
    <col min="8" max="8" width="12.85546875" style="4" customWidth="1"/>
  </cols>
  <sheetData>
    <row r="1" spans="1:8" x14ac:dyDescent="0.25">
      <c r="B1" s="5" t="s">
        <v>0</v>
      </c>
      <c r="C1" s="6" t="s">
        <v>1</v>
      </c>
      <c r="D1" s="18" t="s">
        <v>2</v>
      </c>
      <c r="E1" s="7" t="s">
        <v>3</v>
      </c>
      <c r="F1" s="8" t="s">
        <v>4</v>
      </c>
      <c r="G1" s="8" t="s">
        <v>5</v>
      </c>
      <c r="H1" s="9" t="s">
        <v>6</v>
      </c>
    </row>
    <row r="2" spans="1:8" ht="192" x14ac:dyDescent="0.25">
      <c r="B2" s="19"/>
      <c r="C2" s="11"/>
      <c r="D2" s="10" t="s">
        <v>16</v>
      </c>
      <c r="E2" s="11"/>
      <c r="F2" s="21"/>
      <c r="G2" s="1"/>
      <c r="H2" s="13"/>
    </row>
    <row r="3" spans="1:8" ht="72" x14ac:dyDescent="0.25">
      <c r="B3" s="30" t="s">
        <v>17</v>
      </c>
      <c r="C3" s="11"/>
      <c r="D3" s="26" t="s">
        <v>10</v>
      </c>
      <c r="E3" s="11" t="s">
        <v>23</v>
      </c>
      <c r="F3" s="12">
        <v>110</v>
      </c>
      <c r="G3" s="1"/>
      <c r="H3" s="13">
        <f>F3*G3</f>
        <v>0</v>
      </c>
    </row>
    <row r="4" spans="1:8" ht="36" x14ac:dyDescent="0.25">
      <c r="B4" s="30" t="s">
        <v>18</v>
      </c>
      <c r="C4" s="11"/>
      <c r="D4" s="10" t="s">
        <v>11</v>
      </c>
      <c r="E4" s="11" t="s">
        <v>23</v>
      </c>
      <c r="F4" s="12">
        <v>110</v>
      </c>
      <c r="G4" s="1"/>
      <c r="H4" s="13">
        <f t="shared" ref="H4:H24" si="0">F4*G4</f>
        <v>0</v>
      </c>
    </row>
    <row r="5" spans="1:8" ht="60" x14ac:dyDescent="0.25">
      <c r="B5" s="30" t="s">
        <v>19</v>
      </c>
      <c r="C5" s="11"/>
      <c r="D5" s="10" t="s">
        <v>12</v>
      </c>
      <c r="E5" s="11" t="s">
        <v>23</v>
      </c>
      <c r="F5" s="12">
        <v>110</v>
      </c>
      <c r="G5" s="1"/>
      <c r="H5" s="13">
        <f t="shared" si="0"/>
        <v>0</v>
      </c>
    </row>
    <row r="6" spans="1:8" ht="96" x14ac:dyDescent="0.25">
      <c r="B6" s="30" t="s">
        <v>20</v>
      </c>
      <c r="C6" s="11"/>
      <c r="D6" s="10" t="s">
        <v>13</v>
      </c>
      <c r="E6" s="11" t="s">
        <v>23</v>
      </c>
      <c r="F6" s="12">
        <v>110</v>
      </c>
      <c r="G6" s="1"/>
      <c r="H6" s="13">
        <f t="shared" si="0"/>
        <v>0</v>
      </c>
    </row>
    <row r="7" spans="1:8" hidden="1" x14ac:dyDescent="0.25">
      <c r="B7" s="29"/>
      <c r="C7" s="11"/>
      <c r="D7" s="27"/>
      <c r="E7" s="11"/>
      <c r="F7" s="12"/>
      <c r="G7" s="1"/>
      <c r="H7" s="13">
        <f t="shared" si="0"/>
        <v>0</v>
      </c>
    </row>
    <row r="8" spans="1:8" hidden="1" x14ac:dyDescent="0.25">
      <c r="A8" s="14"/>
      <c r="B8" s="29"/>
      <c r="C8" s="11"/>
      <c r="D8" s="28"/>
      <c r="E8" s="11"/>
      <c r="F8" s="12"/>
      <c r="G8" s="1"/>
      <c r="H8" s="13">
        <f t="shared" si="0"/>
        <v>0</v>
      </c>
    </row>
    <row r="9" spans="1:8" hidden="1" x14ac:dyDescent="0.25">
      <c r="A9" s="14"/>
      <c r="C9" s="11"/>
      <c r="D9" s="10"/>
      <c r="E9" s="11"/>
      <c r="F9" s="12"/>
      <c r="G9" s="1"/>
      <c r="H9" s="13">
        <f t="shared" si="0"/>
        <v>0</v>
      </c>
    </row>
    <row r="10" spans="1:8" ht="36" x14ac:dyDescent="0.25">
      <c r="A10" s="14"/>
      <c r="B10" s="30" t="s">
        <v>21</v>
      </c>
      <c r="C10" s="11"/>
      <c r="D10" s="10" t="s">
        <v>14</v>
      </c>
      <c r="E10" s="11" t="s">
        <v>24</v>
      </c>
      <c r="F10" s="12">
        <v>90</v>
      </c>
      <c r="G10" s="1"/>
      <c r="H10" s="13">
        <f t="shared" si="0"/>
        <v>0</v>
      </c>
    </row>
    <row r="11" spans="1:8" ht="60" x14ac:dyDescent="0.25">
      <c r="A11" s="14"/>
      <c r="B11" s="30" t="s">
        <v>22</v>
      </c>
      <c r="C11" s="11"/>
      <c r="D11" s="10" t="s">
        <v>15</v>
      </c>
      <c r="E11" s="11" t="s">
        <v>24</v>
      </c>
      <c r="F11" s="12">
        <v>4</v>
      </c>
      <c r="G11" s="1"/>
      <c r="H11" s="13">
        <f t="shared" si="0"/>
        <v>0</v>
      </c>
    </row>
    <row r="12" spans="1:8" x14ac:dyDescent="0.25">
      <c r="A12" s="14"/>
      <c r="B12" s="30"/>
      <c r="C12" s="11"/>
      <c r="D12" s="10"/>
      <c r="E12" s="11"/>
      <c r="F12" s="12"/>
      <c r="G12" s="1"/>
      <c r="H12" s="13"/>
    </row>
    <row r="13" spans="1:8" hidden="1" x14ac:dyDescent="0.25">
      <c r="A13" s="14"/>
      <c r="B13" s="19"/>
      <c r="C13" s="11"/>
      <c r="D13" s="10"/>
      <c r="E13" s="11"/>
      <c r="F13" s="12"/>
      <c r="G13" s="1">
        <f>IF($C13&gt;100,INDEX(#REF!,MATCH($C13,#REF!,0)),0)</f>
        <v>0</v>
      </c>
      <c r="H13" s="13">
        <f t="shared" si="0"/>
        <v>0</v>
      </c>
    </row>
    <row r="14" spans="1:8" hidden="1" x14ac:dyDescent="0.25">
      <c r="A14" s="14"/>
      <c r="B14" s="19"/>
      <c r="C14" s="11"/>
      <c r="D14" s="10"/>
      <c r="E14" s="11"/>
      <c r="F14" s="12"/>
      <c r="G14" s="1">
        <f>IF($C14&gt;100,INDEX(#REF!,MATCH($C14,#REF!,0)),0)</f>
        <v>0</v>
      </c>
      <c r="H14" s="13">
        <f t="shared" si="0"/>
        <v>0</v>
      </c>
    </row>
    <row r="15" spans="1:8" hidden="1" x14ac:dyDescent="0.25">
      <c r="A15" s="14"/>
      <c r="B15" s="19"/>
      <c r="C15" s="11"/>
      <c r="D15" s="10"/>
      <c r="E15" s="11"/>
      <c r="F15" s="12"/>
      <c r="G15" s="1">
        <f>IF($C15&gt;100,INDEX(#REF!,MATCH($C15,#REF!,0)),0)</f>
        <v>0</v>
      </c>
      <c r="H15" s="13">
        <f t="shared" si="0"/>
        <v>0</v>
      </c>
    </row>
    <row r="16" spans="1:8" hidden="1" x14ac:dyDescent="0.25">
      <c r="A16" s="14"/>
      <c r="B16" s="19"/>
      <c r="C16" s="11"/>
      <c r="D16" s="10"/>
      <c r="E16" s="11"/>
      <c r="F16" s="12"/>
      <c r="G16" s="1">
        <f>IF($C16&gt;100,INDEX(#REF!,MATCH($C16,#REF!,0)),0)</f>
        <v>0</v>
      </c>
      <c r="H16" s="13">
        <f t="shared" si="0"/>
        <v>0</v>
      </c>
    </row>
    <row r="17" spans="1:8" hidden="1" x14ac:dyDescent="0.25">
      <c r="A17" s="14"/>
      <c r="B17" s="19"/>
      <c r="C17" s="11"/>
      <c r="D17" s="10"/>
      <c r="E17" s="11"/>
      <c r="F17" s="12"/>
      <c r="G17" s="1">
        <f>IF($C17&gt;100,INDEX(#REF!,MATCH($C17,#REF!,0)),0)</f>
        <v>0</v>
      </c>
      <c r="H17" s="13">
        <f t="shared" si="0"/>
        <v>0</v>
      </c>
    </row>
    <row r="18" spans="1:8" hidden="1" x14ac:dyDescent="0.25">
      <c r="A18" s="14"/>
      <c r="B18" s="19"/>
      <c r="C18" s="11"/>
      <c r="D18" s="10"/>
      <c r="E18" s="11"/>
      <c r="F18" s="12"/>
      <c r="G18" s="1">
        <f>IF($C18&gt;100,INDEX(#REF!,MATCH($C18,#REF!,0)),0)</f>
        <v>0</v>
      </c>
      <c r="H18" s="13">
        <f t="shared" si="0"/>
        <v>0</v>
      </c>
    </row>
    <row r="19" spans="1:8" hidden="1" x14ac:dyDescent="0.25">
      <c r="A19" s="14"/>
      <c r="B19" s="19"/>
      <c r="C19" s="11"/>
      <c r="D19" s="10"/>
      <c r="E19" s="11"/>
      <c r="F19" s="12"/>
      <c r="G19" s="1">
        <f>IF($C19&gt;100,INDEX(#REF!,MATCH($C19,#REF!,0)),0)</f>
        <v>0</v>
      </c>
      <c r="H19" s="13">
        <f t="shared" si="0"/>
        <v>0</v>
      </c>
    </row>
    <row r="20" spans="1:8" hidden="1" x14ac:dyDescent="0.25">
      <c r="A20" s="14"/>
      <c r="B20" s="19"/>
      <c r="C20" s="11"/>
      <c r="D20" s="10"/>
      <c r="E20" s="11"/>
      <c r="F20" s="12"/>
      <c r="G20" s="1">
        <f>IF($C20&gt;100,INDEX(#REF!,MATCH($C20,#REF!,0)),0)</f>
        <v>0</v>
      </c>
      <c r="H20" s="13">
        <f t="shared" si="0"/>
        <v>0</v>
      </c>
    </row>
    <row r="21" spans="1:8" hidden="1" x14ac:dyDescent="0.25">
      <c r="A21" s="14"/>
      <c r="B21" s="19"/>
      <c r="C21" s="11"/>
      <c r="D21" s="10"/>
      <c r="E21" s="11"/>
      <c r="F21" s="12"/>
      <c r="G21" s="1">
        <f>IF($C21&gt;100,INDEX(#REF!,MATCH($C21,#REF!,0)),0)</f>
        <v>0</v>
      </c>
      <c r="H21" s="13">
        <f t="shared" si="0"/>
        <v>0</v>
      </c>
    </row>
    <row r="22" spans="1:8" ht="14.25" hidden="1" customHeight="1" x14ac:dyDescent="0.25">
      <c r="A22" s="14"/>
      <c r="B22" s="19"/>
      <c r="C22" s="11"/>
      <c r="D22" s="10"/>
      <c r="E22" s="11"/>
      <c r="F22" s="12"/>
      <c r="G22" s="1">
        <f>IF($C22&gt;100,INDEX(#REF!,MATCH($C22,#REF!,0)),0)</f>
        <v>0</v>
      </c>
      <c r="H22" s="13">
        <f t="shared" si="0"/>
        <v>0</v>
      </c>
    </row>
    <row r="23" spans="1:8" ht="15" hidden="1" customHeight="1" x14ac:dyDescent="0.25">
      <c r="B23" s="23"/>
      <c r="C23" s="22"/>
      <c r="D23" s="25"/>
      <c r="E23" s="22"/>
      <c r="F23" s="21"/>
      <c r="G23" s="24" t="s">
        <v>8</v>
      </c>
      <c r="H23" s="13" t="e">
        <f t="shared" si="0"/>
        <v>#VALUE!</v>
      </c>
    </row>
    <row r="24" spans="1:8" hidden="1" x14ac:dyDescent="0.25">
      <c r="B24" s="23"/>
      <c r="C24" s="22"/>
      <c r="D24" s="25"/>
      <c r="E24" s="22"/>
      <c r="F24" s="21"/>
      <c r="G24" s="24" t="s">
        <v>9</v>
      </c>
      <c r="H24" s="13" t="e">
        <f t="shared" si="0"/>
        <v>#VALUE!</v>
      </c>
    </row>
    <row r="25" spans="1:8" ht="15.75" thickBot="1" x14ac:dyDescent="0.3">
      <c r="G25" s="15" t="s">
        <v>7</v>
      </c>
      <c r="H25" s="16">
        <f>SUM(H3:H12)</f>
        <v>0</v>
      </c>
    </row>
    <row r="27" spans="1:8" x14ac:dyDescent="0.25">
      <c r="B27" s="31" t="s">
        <v>25</v>
      </c>
    </row>
    <row r="28" spans="1:8" x14ac:dyDescent="0.25">
      <c r="B28" s="31" t="s">
        <v>26</v>
      </c>
    </row>
  </sheetData>
  <pageMargins left="0.70866141732283472" right="0.28999999999999998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BLANK_EUR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Zoran Pletenac</cp:lastModifiedBy>
  <cp:lastPrinted>2025-11-14T13:39:36Z</cp:lastPrinted>
  <dcterms:created xsi:type="dcterms:W3CDTF">2024-07-23T07:56:27Z</dcterms:created>
  <dcterms:modified xsi:type="dcterms:W3CDTF">2025-11-16T09:09:15Z</dcterms:modified>
</cp:coreProperties>
</file>