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27CB771-256A-4433-A10E-6727A395F1D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Krk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5" l="1"/>
  <c r="J44" i="5"/>
  <c r="F42" i="5"/>
  <c r="J202" i="5" l="1"/>
  <c r="F104" i="5"/>
  <c r="J129" i="5" l="1"/>
  <c r="J125" i="5"/>
  <c r="J122" i="5"/>
  <c r="F198" i="5"/>
  <c r="J198" i="5" s="1"/>
  <c r="F192" i="5"/>
  <c r="J192" i="5" s="1"/>
  <c r="F169" i="5"/>
  <c r="J169" i="5" s="1"/>
  <c r="F164" i="5"/>
  <c r="J164" i="5" s="1"/>
  <c r="F158" i="5"/>
  <c r="J158" i="5" s="1"/>
  <c r="F152" i="5"/>
  <c r="J152" i="5" s="1"/>
  <c r="F146" i="5"/>
  <c r="J146" i="5" s="1"/>
  <c r="F135" i="5"/>
  <c r="J135" i="5" s="1"/>
  <c r="F118" i="5"/>
  <c r="J118" i="5" s="1"/>
  <c r="F111" i="5"/>
  <c r="J111" i="5" s="1"/>
  <c r="J104" i="5"/>
  <c r="J78" i="5"/>
  <c r="J70" i="5"/>
  <c r="J66" i="5"/>
  <c r="J62" i="5"/>
  <c r="J58" i="5"/>
  <c r="J54" i="5"/>
  <c r="J50" i="5"/>
  <c r="J36" i="5"/>
  <c r="J29" i="5"/>
  <c r="J19" i="5"/>
  <c r="J10" i="5"/>
  <c r="J82" i="5"/>
  <c r="J86" i="5"/>
  <c r="J90" i="5"/>
  <c r="J93" i="5"/>
  <c r="F26" i="5"/>
  <c r="J26" i="5" s="1"/>
  <c r="F16" i="5"/>
  <c r="J16" i="5" s="1"/>
  <c r="J204" i="5" l="1"/>
  <c r="J220" i="5" s="1"/>
  <c r="J137" i="5"/>
  <c r="J217" i="5" s="1"/>
  <c r="J171" i="5"/>
  <c r="J218" i="5" s="1"/>
  <c r="J95" i="5"/>
  <c r="J216" i="5" s="1"/>
  <c r="J31" i="5"/>
  <c r="J213" i="5" s="1"/>
  <c r="J214" i="5"/>
  <c r="J224" i="5"/>
  <c r="J73" i="5"/>
  <c r="J215" i="5"/>
  <c r="J222" i="5"/>
  <c r="J223" i="5"/>
</calcChain>
</file>

<file path=xl/sharedStrings.xml><?xml version="1.0" encoding="utf-8"?>
<sst xmlns="http://schemas.openxmlformats.org/spreadsheetml/2006/main" count="316" uniqueCount="107">
  <si>
    <t>OPĆE   NAPOMENE</t>
  </si>
  <si>
    <t>I.</t>
  </si>
  <si>
    <t>PRIPREMNI RADOVI I RUŠENJA</t>
  </si>
  <si>
    <t>1.</t>
  </si>
  <si>
    <t>a'</t>
  </si>
  <si>
    <t>2.</t>
  </si>
  <si>
    <t>kom</t>
  </si>
  <si>
    <t>3.</t>
  </si>
  <si>
    <t>4.</t>
  </si>
  <si>
    <t>5.</t>
  </si>
  <si>
    <r>
      <t>m</t>
    </r>
    <r>
      <rPr>
        <vertAlign val="superscript"/>
        <sz val="7"/>
        <rFont val="Calibri"/>
        <family val="2"/>
        <charset val="238"/>
      </rPr>
      <t>2</t>
    </r>
  </si>
  <si>
    <t>m²</t>
  </si>
  <si>
    <t>6.</t>
  </si>
  <si>
    <t>m'</t>
  </si>
  <si>
    <t>kpl</t>
  </si>
  <si>
    <t>Grubo čišćenje objekta i okoliša tijekom izvođenja radova.  Obavlja se po potrebi tijekom cijelog vremena izvođenja radova u više navrata. Objekt je nužno održavati u čistom stanju zbog rada ostalih ordinacija smještenih u zgradi.</t>
  </si>
  <si>
    <t>II.</t>
  </si>
  <si>
    <t>ZIDARSKI RADOVI</t>
  </si>
  <si>
    <t>ZIDARSKI  RADOVI  UKUPNO</t>
  </si>
  <si>
    <t>III.</t>
  </si>
  <si>
    <t>IV.</t>
  </si>
  <si>
    <t>VODOINSTALACIJSKI RADOVI</t>
  </si>
  <si>
    <t>VI.</t>
  </si>
  <si>
    <t>LIČILAČKI RADOVI</t>
  </si>
  <si>
    <t>LIČILAČKI RADOVI UKUPNO:</t>
  </si>
  <si>
    <t>PODOPOLAGAČKI RADOVI</t>
  </si>
  <si>
    <t>PODOPOLAGAČKI RADOVI UKUPNO</t>
  </si>
  <si>
    <t>OSTALI RADOVI</t>
  </si>
  <si>
    <t>OSTALI RADOVI UKUPNO</t>
  </si>
  <si>
    <t>REKAPITULACIJA</t>
  </si>
  <si>
    <t>UKUPNO</t>
  </si>
  <si>
    <t>PDV 25%</t>
  </si>
  <si>
    <t>SVEUKUPNO</t>
  </si>
  <si>
    <t>V.</t>
  </si>
  <si>
    <t>- prijem pacijenata</t>
  </si>
  <si>
    <t>Dobava i ugradnja rubnog PVC sokla 5+2 cm u skladu s bojom PVC podne obloge. Obračun po m' ugrađenog rubnog sokla.</t>
  </si>
  <si>
    <t>Dobava materijala, te izrada odvodne vodoinstalacije PVC cijevima fi 50 mm. U cijeni i priprema kanala za postavu cijevi. Obračun po m'.</t>
  </si>
  <si>
    <t>Dobava materijala, te izrada dovodne vodoinstalacije PPR cijevima 1/2". U cijeni i priprema kanala za postavu cijevi. Obračun po m'.</t>
  </si>
  <si>
    <t>Priprema i lakiranje radijatora lakom uz sve potrebne predradnje. U cijeni su uključeni komplet rad i materijal. Obračun po rebru radijatora.</t>
  </si>
  <si>
    <t>ELEKTROINSTALATERSKI RADOVI</t>
  </si>
  <si>
    <t>VII.</t>
  </si>
  <si>
    <t xml:space="preserve">4. </t>
  </si>
  <si>
    <t>PRIPREMNI RADOVI I RUŠENJA UKUPNO</t>
  </si>
  <si>
    <t>ELEKTROINSTALATERSKI RADOVI UKUPNO</t>
  </si>
  <si>
    <t>- ordinacija, previjalište, prijem</t>
  </si>
  <si>
    <t>- ordinacija  : umivaonik, špina, ventili, sifon</t>
  </si>
  <si>
    <t xml:space="preserve">- ordinacija </t>
  </si>
  <si>
    <t xml:space="preserve"> - previjalište</t>
  </si>
  <si>
    <t xml:space="preserve">- prijem </t>
  </si>
  <si>
    <t>- ordinacija</t>
  </si>
  <si>
    <t>- previjalište</t>
  </si>
  <si>
    <t xml:space="preserve"> - ordinacija, previjalište, prijem</t>
  </si>
  <si>
    <t>VODOINSTALATERSKI RADOVI</t>
  </si>
  <si>
    <t>VODOINSTALATERSKI RADOVI I SANITARNA OPREMA UKUPNO</t>
  </si>
  <si>
    <t>Dobava i ugradnja kabela NYM 3x2,5 mm2 podžbukno u zid, u cijev fi 25 mm. U cijeni uključen kompletan materijal i rad. Obračun po m'.</t>
  </si>
  <si>
    <t xml:space="preserve"> Stavka podrazumijeva iznošenje iz prostora ordinacije, previjališta i  prijema pacijenata , cjelokupnog pokretnog inventara, , te deponiranje u dogovoru s investitorom, na gradilišni deponij.  Obračun po radnim satima stvarno angažiranih radnika.  </t>
  </si>
  <si>
    <t>- previjalište : sudoper, špina, ventili, sifon</t>
  </si>
  <si>
    <t>Odspajanje svih vanjskih dovoda i odvoda vode umivaonika, sudopera te prijenos na gradilišni deponij. Obračun po kompletu.</t>
  </si>
  <si>
    <t>Skidanje postojeće podne obloge. U cijenu uključeno: vađenje postojeće PVC podne obloge , struganje, čišćenje i  brušenjem postojeće betonske podloge - estriha od ostatka ljepila radi postave novog poda, te prijenos na gradilišni deponij. Obračun po m2.</t>
  </si>
  <si>
    <t>Skidanje keramičkih pločica dim.15x15 cm sa zidova, te utovar i odvoz na gradilišni deponij. Obračun po m2.</t>
  </si>
  <si>
    <t>a´</t>
  </si>
  <si>
    <t>Dobava materijala, te izrada produžne žbuke (špric, gruba, fina) na mjestima skinutih keramičkih pločica. Nova žbuka se mora izravnati u nivou sa postojećom. Obračun po m2.</t>
  </si>
  <si>
    <t>Dobava materijala, te krpanje šliceva po postavi elektro i vodoinstalaterskih radova.</t>
  </si>
  <si>
    <t xml:space="preserve"> - šlicevi po postavi elektroinstalacija</t>
  </si>
  <si>
    <t xml:space="preserve"> - šlicevi po postavi vodovodne instalacije</t>
  </si>
  <si>
    <t>- ordinacija, previjalište</t>
  </si>
  <si>
    <t xml:space="preserve">- previjalište </t>
  </si>
  <si>
    <t>Dobava i ugradnja jednoručne mješalice za sudoper sa kutnim ventilima sa filterom. U cijeni su uključeni kompletan rad i materijal. Obračun po kompletu.</t>
  </si>
  <si>
    <t>Dobava i ugradnja lavandina dim. 55x45 cm, komplet sa sifonom i kutnim ventilima sa filterom. U cijeni su uključeni kompletan rad i materijal. Obračun po kompletu.</t>
  </si>
  <si>
    <t xml:space="preserve"> - ordinacija</t>
  </si>
  <si>
    <t>Dobava i montaža prekidača za rasvjetu. U cijeni uključen kompletan rad i materijal.</t>
  </si>
  <si>
    <t xml:space="preserve"> -prijem</t>
  </si>
  <si>
    <t xml:space="preserve"> -previjalište</t>
  </si>
  <si>
    <t xml:space="preserve"> -ordinacija</t>
  </si>
  <si>
    <t>m´</t>
  </si>
  <si>
    <t xml:space="preserve"> - ordinacija, previjalište</t>
  </si>
  <si>
    <t xml:space="preserve"> - prijem</t>
  </si>
  <si>
    <t>- ordinacija 1,00x0,50</t>
  </si>
  <si>
    <t>- previjalište 1,00x0,50</t>
  </si>
  <si>
    <t>- ordinacija  (0.70X0,80)+(0,70X1,00)</t>
  </si>
  <si>
    <t>- previjalište  (0,70X0,80)+(0,70X1,00)+(0,70X2,00)</t>
  </si>
  <si>
    <t>Demontaža postojeće WC školjke i vodokotlića, te iznošenje na gradilišni deponij. Obračun po kompletu.</t>
  </si>
  <si>
    <t xml:space="preserve"> - sanitarni čvor</t>
  </si>
  <si>
    <t>Dobava i montaža WC školjke i niskomontažnog vodokotlića. Obračun po kompletu.</t>
  </si>
  <si>
    <t xml:space="preserve">3. </t>
  </si>
  <si>
    <t>Prilog 4</t>
  </si>
  <si>
    <t>Radovi se izvode u ordinaciji obiteljske medicine, etaža III,  u zgradi Doma zdravlja PGŽ u Krku. Jedinična cijena treba sadržavati: sav potreban rad, materijal, alat, potrebnu skelu, dopremu, otpremu i premještanje materijala, stalno čišćenje objekta, troškove zaštite pri radu. Pri rušenju i demontaži posebno voditi računa o zaštiti prostora, postojećih instalacija, podova, zidova i svega onog što ostaje. Cijena obuhvaća sva rušenja, čišćenje, te odvoz otpada na gradilišni deponij. Kako se radovi izvode u dijelu zgrade koji je u upotrebi, prostor adaptacije potrebno je ograditi i osigurati od drugih prostora da se ne prenosi šuta i prašina. Obavezno svakodnevno čišćenje radnog okruženja na kraju dana. Sve radove usuglasiti sa ostalim korisnicima zgrade. Izmjere za sve stavke troškovnika obavezno uzeti na gradilištu.</t>
  </si>
  <si>
    <t>EUR</t>
  </si>
  <si>
    <t>Dobava i ugradnja klima uređaja split sistem, grijanje i hlađenje snage 3,5 kW, inverterski. Obračun po komadu.</t>
  </si>
  <si>
    <t>7.</t>
  </si>
  <si>
    <t xml:space="preserve"> TROŠKOVNIK  -  ordinacija obiteljske medicine -građevinsko obrtnički i ostali radovi</t>
  </si>
  <si>
    <t>Rs</t>
  </si>
  <si>
    <r>
      <t>Ličenje postojećih metalnih cijevi instalacije centralnog grijanja temeljnom bojom te s dva sloja laka u tonu bijele boje. Domar će prethodno odvrnuti spojeve s radijatorima i ispustiti tekućinu, a poslije radova spajanje, uz proceduru puštanja u pogon. Radijatori (4 komada) će se premjestiti u arhivu prizemlja, te poslije vratiti i objesiti na kuke. Obračun po m</t>
    </r>
    <r>
      <rPr>
        <sz val="9"/>
        <rFont val="Calibri"/>
        <family val="2"/>
        <charset val="238"/>
      </rPr>
      <t>'</t>
    </r>
    <r>
      <rPr>
        <sz val="9"/>
        <rFont val="Calibri"/>
        <family val="2"/>
        <scheme val="minor"/>
      </rPr>
      <t>.</t>
    </r>
  </si>
  <si>
    <r>
      <t>Čišćenje i silikoniranje prozorskih klupčica s unutarnje i vanjske strane u bijeloj boji, za obje ordinacije, silikonom u bijeloj boji. Obračun po m</t>
    </r>
    <r>
      <rPr>
        <sz val="9"/>
        <rFont val="Calibri"/>
        <family val="2"/>
        <charset val="238"/>
      </rPr>
      <t>'</t>
    </r>
    <r>
      <rPr>
        <sz val="9"/>
        <rFont val="Calibri"/>
        <family val="2"/>
        <scheme val="minor"/>
      </rPr>
      <t>.</t>
    </r>
  </si>
  <si>
    <r>
      <t>Ličenje dijela postojećih zidova visokopokrivnom unutarnjom perivom bojom u visini od 160 cm, u dva sloja na gletanoj podlozi, u bijelom tonu.  Sve izvesti prema uputstvima proizvođača odabranih proizvoda. Prije nanosa boje površinu obraditi impregnacijskim bezbojnim premazom na akrilnoj osnovi. Uključeno  priprema za bojenje i sva potrebna zaštita površina. Obračun po m</t>
    </r>
    <r>
      <rPr>
        <sz val="9"/>
        <color indexed="8"/>
        <rFont val="Calibri"/>
        <family val="2"/>
        <charset val="238"/>
      </rPr>
      <t>²</t>
    </r>
    <r>
      <rPr>
        <sz val="9"/>
        <color indexed="8"/>
        <rFont val="Calibri"/>
        <family val="2"/>
      </rPr>
      <t>.</t>
    </r>
  </si>
  <si>
    <t>Priprema poda strojnim brušenjem neravnina na postojećem podu prije postavljanja samonivelirajuće mase. Obračun po m².</t>
  </si>
  <si>
    <t>Izrada podravnanja postojećeg poda  sa samonivelirajućom masom  u dva sloja sa brušenjem radi nesmetane ugradnje završnog sloja poda. Prije nanošenja samonivelirajuće mase postojeću podlogu premazati prajmerom. Obračun po m².</t>
  </si>
  <si>
    <t xml:space="preserve">Dobava i ugradnja PVC podne obloge u rolama sa spajanjem elektrovarom. Postava na pripremljenu i izbrušenu podlogu. Pod certificiran za ugradnju u javne zgrade otporan na veća habanja. Pod se postavlja nakon provjere vlažnosti podloge - max. vlažnost 2,50%. Prema postojećoj oblozi se određuje svjetlo siva boja. U jedniničnu cijenu uključena dobava viška materijala zbog krojenja. Obračun po m².  </t>
  </si>
  <si>
    <r>
      <t>Dobava i postava tipske aluminijske prijelazne lajsne na spoju dva različita materijala u jednakoj visini. Spoj novog poda od PVC podne obloge i opločenja u čekaonici. U cijenu iskazati dobavu, postavu,  te upotrebu svih potrebnih alata i uređaja. Obračun po m</t>
    </r>
    <r>
      <rPr>
        <sz val="9"/>
        <color indexed="8"/>
        <rFont val="Calibri"/>
        <family val="2"/>
        <charset val="238"/>
      </rPr>
      <t>'</t>
    </r>
    <r>
      <rPr>
        <sz val="9"/>
        <color indexed="8"/>
        <rFont val="Calibri"/>
        <family val="2"/>
      </rPr>
      <t>.</t>
    </r>
  </si>
  <si>
    <t xml:space="preserve">Dobava i ugradnja prozorske mat folije bijele boje u podnožju prozorskih krila visine 50 cm uz prethodno čišćenje i pripremu staklene podloge. Obračun po m².  </t>
  </si>
  <si>
    <t xml:space="preserve">Dobava i ugradnja prozorske mat folije bijele boje na vratnim krilima  uz prethodno čišćenje i priprema staklene podloge. Obračun po m².  </t>
  </si>
  <si>
    <r>
      <t>Ličenje postojećih zidova  disperzivnom bojam u dva sloja na gletanoj podlozi, u tonu bijele boje. Sve izvesti prema uputstvima proizvođača odabranih proizvoda. Prije nanosa boje površinu obraditi impregnacijskim bezbojnim premazom na akrilnoj osnovi. Uključeno  priprema za bojenje i sva potrebna zaštita površina. Obračun po m</t>
    </r>
    <r>
      <rPr>
        <sz val="9"/>
        <color indexed="8"/>
        <rFont val="Calibri"/>
        <family val="2"/>
        <charset val="238"/>
      </rPr>
      <t>²</t>
    </r>
    <r>
      <rPr>
        <sz val="9"/>
        <color indexed="8"/>
        <rFont val="Calibri"/>
        <family val="2"/>
      </rPr>
      <t>.</t>
    </r>
  </si>
  <si>
    <r>
      <t>Gletanje zidova i stropova glet masom u dva sloja, sa prethodnim premazom primerom.  Sve izvesti prema uputstvima proizvođača glet mase.  Uključeno sva potrebna kitanja i priprema za bojenje, potrebna laka skela / ljestve  i sva potrebna zaštita površina. Obračun po m</t>
    </r>
    <r>
      <rPr>
        <sz val="9"/>
        <color indexed="8"/>
        <rFont val="Calibri"/>
        <family val="2"/>
        <charset val="238"/>
      </rPr>
      <t>²</t>
    </r>
    <r>
      <rPr>
        <sz val="9"/>
        <color indexed="8"/>
        <rFont val="Calibri"/>
        <family val="2"/>
      </rPr>
      <t>.</t>
    </r>
  </si>
  <si>
    <t>Priprema zidovaza gletanje i ličenje, U stavci je uključeno struganje boje na dijelu površine gdje je to nužno, te čišćenje cijele površine od prašine i nečistoća. Obračun po m².</t>
  </si>
  <si>
    <t>Dobava i igradnja cijevi fi 16 podžbukno za internetsku vezu. U cijeni uključen kompletan rad i materijal. Obračun po m'.</t>
  </si>
  <si>
    <t>Dobava, ugradnja i spajanje utičnica 16A za podžbuknu montažu komplet sa instalacijskom kutijom. U cijeni uključen kompletan materijal i rad.</t>
  </si>
  <si>
    <t>Demontaža postojećih stropnih neonskih lampi montiranih u spuštenom stropu (dampi) u ordinaciji, previjalištu i prijemu, te dobava i ugradnja novih stropnih led panela dim. 60x60 cm. U cijeni uključen kompletan materijal i rad. Obračun po komadu.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</si>
</sst>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kn-41A];[Red]\-#,##0.00\ [$kn-41A]"/>
    <numFmt numFmtId="166" formatCode="#,##0.00\ [$€-41A]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</font>
    <font>
      <vertAlign val="superscript"/>
      <sz val="7"/>
      <name val="Calibri"/>
      <family val="2"/>
      <charset val="238"/>
    </font>
    <font>
      <sz val="10"/>
      <color indexed="8"/>
      <name val="Calibri"/>
      <family val="2"/>
    </font>
    <font>
      <sz val="7"/>
      <color indexed="8"/>
      <name val="Calibri"/>
      <family val="2"/>
      <charset val="238"/>
    </font>
    <font>
      <sz val="10"/>
      <name val="Calibri"/>
      <family val="2"/>
    </font>
    <font>
      <sz val="9"/>
      <name val="Calibri"/>
      <family val="2"/>
      <scheme val="minor"/>
    </font>
    <font>
      <sz val="8"/>
      <name val="Calibri"/>
      <family val="2"/>
    </font>
    <font>
      <sz val="10"/>
      <name val="Calibri"/>
      <family val="2"/>
      <charset val="1"/>
    </font>
    <font>
      <sz val="9"/>
      <color indexed="8"/>
      <name val="Calibri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9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256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/>
    <xf numFmtId="4" fontId="3" fillId="0" borderId="0" xfId="1" applyNumberFormat="1" applyFont="1"/>
    <xf numFmtId="0" fontId="4" fillId="0" borderId="0" xfId="1" applyFont="1"/>
    <xf numFmtId="4" fontId="5" fillId="0" borderId="0" xfId="1" applyNumberFormat="1" applyFont="1" applyAlignment="1">
      <alignment horizontal="right"/>
    </xf>
    <xf numFmtId="0" fontId="6" fillId="0" borderId="0" xfId="0" applyFont="1"/>
    <xf numFmtId="0" fontId="1" fillId="0" borderId="0" xfId="1"/>
    <xf numFmtId="0" fontId="2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 wrapText="1"/>
    </xf>
    <xf numFmtId="4" fontId="3" fillId="0" borderId="0" xfId="1" applyNumberFormat="1" applyFont="1" applyAlignment="1">
      <alignment horizontal="justify" wrapText="1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justify" vertical="top"/>
    </xf>
    <xf numFmtId="0" fontId="10" fillId="0" borderId="0" xfId="1" applyFont="1" applyAlignment="1">
      <alignment horizontal="justify"/>
    </xf>
    <xf numFmtId="4" fontId="10" fillId="0" borderId="0" xfId="1" applyNumberFormat="1" applyFont="1" applyAlignment="1">
      <alignment horizontal="justify"/>
    </xf>
    <xf numFmtId="0" fontId="11" fillId="0" borderId="0" xfId="1" quotePrefix="1" applyFont="1" applyAlignment="1">
      <alignment horizontal="justify" wrapText="1"/>
    </xf>
    <xf numFmtId="4" fontId="12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justify" wrapText="1"/>
    </xf>
    <xf numFmtId="4" fontId="3" fillId="0" borderId="1" xfId="1" applyNumberFormat="1" applyFont="1" applyBorder="1" applyAlignment="1">
      <alignment horizontal="justify" wrapText="1"/>
    </xf>
    <xf numFmtId="0" fontId="8" fillId="0" borderId="1" xfId="1" applyFont="1" applyBorder="1" applyAlignment="1">
      <alignment horizontal="center" wrapText="1"/>
    </xf>
    <xf numFmtId="4" fontId="8" fillId="0" borderId="1" xfId="1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 wrapText="1"/>
    </xf>
    <xf numFmtId="0" fontId="8" fillId="0" borderId="2" xfId="1" applyFont="1" applyBorder="1" applyAlignment="1">
      <alignment horizontal="center" wrapText="1"/>
    </xf>
    <xf numFmtId="0" fontId="8" fillId="0" borderId="0" xfId="1" applyFont="1" applyAlignment="1">
      <alignment horizontal="justify" vertical="top" wrapText="1"/>
    </xf>
    <xf numFmtId="0" fontId="2" fillId="0" borderId="0" xfId="1" applyFont="1" applyAlignment="1">
      <alignment horizontal="justify" vertical="top"/>
    </xf>
    <xf numFmtId="0" fontId="9" fillId="0" borderId="3" xfId="1" applyFont="1" applyBorder="1" applyAlignment="1">
      <alignment horizontal="center"/>
    </xf>
    <xf numFmtId="0" fontId="9" fillId="0" borderId="3" xfId="1" applyFont="1" applyBorder="1" applyAlignment="1">
      <alignment horizontal="justify"/>
    </xf>
    <xf numFmtId="0" fontId="10" fillId="0" borderId="3" xfId="1" applyFont="1" applyBorder="1" applyAlignment="1">
      <alignment horizontal="justify"/>
    </xf>
    <xf numFmtId="4" fontId="10" fillId="0" borderId="3" xfId="1" applyNumberFormat="1" applyFont="1" applyBorder="1" applyAlignment="1">
      <alignment horizontal="justify"/>
    </xf>
    <xf numFmtId="0" fontId="8" fillId="0" borderId="3" xfId="1" applyFont="1" applyBorder="1" applyAlignment="1">
      <alignment horizontal="center"/>
    </xf>
    <xf numFmtId="4" fontId="5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center" wrapText="1"/>
    </xf>
    <xf numFmtId="4" fontId="5" fillId="0" borderId="3" xfId="1" applyNumberFormat="1" applyFont="1" applyBorder="1" applyAlignment="1">
      <alignment horizontal="right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justify" vertical="center"/>
    </xf>
    <xf numFmtId="0" fontId="10" fillId="0" borderId="0" xfId="1" applyFont="1" applyAlignment="1">
      <alignment horizontal="justify" vertical="center"/>
    </xf>
    <xf numFmtId="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" fontId="8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4" fontId="8" fillId="0" borderId="0" xfId="1" applyNumberFormat="1" applyFont="1" applyAlignment="1">
      <alignment horizontal="center"/>
    </xf>
    <xf numFmtId="0" fontId="14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justify" wrapText="1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horizontal="left" wrapText="1"/>
    </xf>
    <xf numFmtId="0" fontId="5" fillId="0" borderId="4" xfId="1" applyFont="1" applyBorder="1" applyAlignment="1">
      <alignment horizontal="justify" wrapText="1"/>
    </xf>
    <xf numFmtId="0" fontId="5" fillId="0" borderId="4" xfId="1" applyFont="1" applyBorder="1" applyAlignment="1">
      <alignment horizontal="center" wrapText="1"/>
    </xf>
    <xf numFmtId="4" fontId="5" fillId="0" borderId="4" xfId="1" applyNumberFormat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justify" wrapText="1"/>
    </xf>
    <xf numFmtId="0" fontId="8" fillId="0" borderId="0" xfId="1" applyFont="1" applyAlignment="1">
      <alignment horizontal="center"/>
    </xf>
    <xf numFmtId="4" fontId="8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right"/>
    </xf>
    <xf numFmtId="0" fontId="9" fillId="0" borderId="0" xfId="1" applyFont="1" applyAlignment="1">
      <alignment horizontal="justify" vertical="center" wrapText="1"/>
    </xf>
    <xf numFmtId="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/>
    </xf>
    <xf numFmtId="0" fontId="3" fillId="0" borderId="3" xfId="1" applyFont="1" applyBorder="1"/>
    <xf numFmtId="4" fontId="3" fillId="0" borderId="3" xfId="1" applyNumberFormat="1" applyFont="1" applyBorder="1"/>
    <xf numFmtId="4" fontId="8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justify" wrapText="1"/>
    </xf>
    <xf numFmtId="0" fontId="8" fillId="0" borderId="0" xfId="1" applyFont="1" applyAlignment="1">
      <alignment horizontal="center" vertical="top"/>
    </xf>
    <xf numFmtId="164" fontId="8" fillId="0" borderId="0" xfId="1" applyNumberFormat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9" fillId="0" borderId="3" xfId="1" applyFont="1" applyBorder="1" applyAlignment="1">
      <alignment horizontal="justify" wrapText="1"/>
    </xf>
    <xf numFmtId="0" fontId="3" fillId="0" borderId="3" xfId="1" applyFont="1" applyBorder="1" applyAlignment="1">
      <alignment horizontal="justify"/>
    </xf>
    <xf numFmtId="4" fontId="3" fillId="0" borderId="3" xfId="1" applyNumberFormat="1" applyFont="1" applyBorder="1" applyAlignment="1">
      <alignment horizontal="justify"/>
    </xf>
    <xf numFmtId="0" fontId="5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/>
    </xf>
    <xf numFmtId="4" fontId="3" fillId="0" borderId="0" xfId="1" applyNumberFormat="1" applyFont="1" applyAlignment="1">
      <alignment horizontal="justify"/>
    </xf>
    <xf numFmtId="0" fontId="18" fillId="0" borderId="0" xfId="3" applyFont="1"/>
    <xf numFmtId="0" fontId="19" fillId="0" borderId="0" xfId="0" applyFont="1" applyAlignment="1">
      <alignment horizontal="center"/>
    </xf>
    <xf numFmtId="4" fontId="16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center" wrapText="1"/>
    </xf>
    <xf numFmtId="0" fontId="16" fillId="0" borderId="0" xfId="3" applyFont="1" applyAlignment="1" applyProtection="1">
      <alignment horizontal="justify" vertical="top" wrapText="1"/>
      <protection locked="0"/>
    </xf>
    <xf numFmtId="4" fontId="3" fillId="0" borderId="0" xfId="1" applyNumberFormat="1" applyFont="1" applyAlignment="1">
      <alignment wrapText="1"/>
    </xf>
    <xf numFmtId="0" fontId="2" fillId="0" borderId="0" xfId="0" applyFont="1" applyAlignment="1">
      <alignment horizontal="center" vertical="top"/>
    </xf>
    <xf numFmtId="0" fontId="17" fillId="0" borderId="0" xfId="0" applyFont="1" applyAlignment="1">
      <alignment horizontal="justify" vertical="top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4" fontId="12" fillId="0" borderId="0" xfId="3" applyNumberFormat="1" applyFont="1" applyAlignment="1">
      <alignment horizontal="right" wrapText="1"/>
    </xf>
    <xf numFmtId="4" fontId="7" fillId="0" borderId="0" xfId="3" applyNumberFormat="1" applyFont="1" applyAlignment="1">
      <alignment horizontal="right" wrapText="1"/>
    </xf>
    <xf numFmtId="0" fontId="20" fillId="0" borderId="0" xfId="0" applyFont="1" applyAlignment="1">
      <alignment horizontal="justify" vertical="top" wrapText="1"/>
    </xf>
    <xf numFmtId="4" fontId="1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justify" wrapText="1"/>
    </xf>
    <xf numFmtId="0" fontId="10" fillId="0" borderId="3" xfId="1" applyFont="1" applyBorder="1" applyAlignment="1">
      <alignment horizontal="left" wrapText="1"/>
    </xf>
    <xf numFmtId="4" fontId="10" fillId="0" borderId="3" xfId="1" applyNumberFormat="1" applyFont="1" applyBorder="1" applyAlignment="1">
      <alignment horizontal="left" wrapText="1"/>
    </xf>
    <xf numFmtId="0" fontId="8" fillId="0" borderId="3" xfId="1" applyFont="1" applyBorder="1" applyAlignment="1">
      <alignment horizontal="center" wrapText="1"/>
    </xf>
    <xf numFmtId="4" fontId="5" fillId="0" borderId="3" xfId="1" applyNumberFormat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4" fontId="10" fillId="0" borderId="0" xfId="1" applyNumberFormat="1" applyFont="1" applyAlignment="1">
      <alignment horizontal="left" wrapText="1"/>
    </xf>
    <xf numFmtId="4" fontId="5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23" fillId="0" borderId="0" xfId="1" applyFont="1" applyAlignment="1">
      <alignment horizontal="justify" vertical="top" wrapText="1"/>
    </xf>
    <xf numFmtId="165" fontId="5" fillId="0" borderId="0" xfId="1" applyNumberFormat="1" applyFont="1" applyAlignment="1">
      <alignment horizontal="right"/>
    </xf>
    <xf numFmtId="0" fontId="20" fillId="0" borderId="0" xfId="3" applyFont="1" applyAlignment="1" applyProtection="1">
      <alignment horizontal="justify" vertical="top" wrapText="1"/>
      <protection locked="0"/>
    </xf>
    <xf numFmtId="0" fontId="7" fillId="0" borderId="0" xfId="3" applyFont="1"/>
    <xf numFmtId="0" fontId="9" fillId="0" borderId="0" xfId="1" applyFont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justify" wrapText="1"/>
    </xf>
    <xf numFmtId="0" fontId="8" fillId="0" borderId="3" xfId="0" applyFont="1" applyBorder="1"/>
    <xf numFmtId="4" fontId="8" fillId="0" borderId="3" xfId="0" applyNumberFormat="1" applyFont="1" applyBorder="1"/>
    <xf numFmtId="0" fontId="8" fillId="0" borderId="3" xfId="0" applyFont="1" applyBorder="1" applyAlignment="1">
      <alignment horizontal="right"/>
    </xf>
    <xf numFmtId="4" fontId="5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wrapText="1"/>
    </xf>
    <xf numFmtId="0" fontId="24" fillId="0" borderId="0" xfId="1" applyFont="1" applyAlignment="1">
      <alignment horizontal="justify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4" fontId="3" fillId="0" borderId="0" xfId="1" applyNumberFormat="1" applyFont="1" applyAlignment="1">
      <alignment horizontal="justify" vertical="center"/>
    </xf>
    <xf numFmtId="4" fontId="8" fillId="0" borderId="0" xfId="1" applyNumberFormat="1" applyFont="1" applyAlignment="1">
      <alignment vertical="center"/>
    </xf>
    <xf numFmtId="0" fontId="2" fillId="0" borderId="4" xfId="1" applyFont="1" applyBorder="1" applyAlignment="1">
      <alignment horizontal="center"/>
    </xf>
    <xf numFmtId="0" fontId="9" fillId="0" borderId="4" xfId="1" applyFont="1" applyBorder="1" applyAlignment="1">
      <alignment horizontal="justify"/>
    </xf>
    <xf numFmtId="0" fontId="3" fillId="0" borderId="4" xfId="1" applyFont="1" applyBorder="1" applyAlignment="1">
      <alignment horizontal="justify" vertical="center"/>
    </xf>
    <xf numFmtId="4" fontId="3" fillId="0" borderId="4" xfId="1" applyNumberFormat="1" applyFont="1" applyBorder="1" applyAlignment="1">
      <alignment horizontal="justify" vertical="center"/>
    </xf>
    <xf numFmtId="0" fontId="8" fillId="0" borderId="4" xfId="1" applyFont="1" applyBorder="1" applyAlignment="1">
      <alignment horizontal="center" vertical="center"/>
    </xf>
    <xf numFmtId="4" fontId="8" fillId="0" borderId="4" xfId="1" applyNumberFormat="1" applyFont="1" applyBorder="1"/>
    <xf numFmtId="4" fontId="5" fillId="0" borderId="4" xfId="1" applyNumberFormat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2" fillId="0" borderId="0" xfId="1" applyFont="1" applyAlignment="1">
      <alignment horizontal="justify"/>
    </xf>
    <xf numFmtId="0" fontId="3" fillId="0" borderId="4" xfId="1" applyFont="1" applyBorder="1" applyAlignment="1">
      <alignment horizontal="justify"/>
    </xf>
    <xf numFmtId="4" fontId="3" fillId="0" borderId="4" xfId="1" applyNumberFormat="1" applyFont="1" applyBorder="1" applyAlignment="1">
      <alignment horizontal="justify"/>
    </xf>
    <xf numFmtId="0" fontId="8" fillId="0" borderId="4" xfId="1" applyFont="1" applyBorder="1" applyAlignment="1">
      <alignment horizontal="center"/>
    </xf>
    <xf numFmtId="4" fontId="8" fillId="0" borderId="4" xfId="1" applyNumberFormat="1" applyFont="1" applyBorder="1" applyAlignment="1">
      <alignment vertical="center"/>
    </xf>
    <xf numFmtId="166" fontId="7" fillId="0" borderId="0" xfId="0" applyNumberFormat="1" applyFont="1" applyAlignment="1">
      <alignment horizontal="right"/>
    </xf>
    <xf numFmtId="0" fontId="20" fillId="0" borderId="1" xfId="1" applyFont="1" applyBorder="1" applyAlignment="1">
      <alignment horizontal="justify" vertical="top" wrapText="1"/>
    </xf>
    <xf numFmtId="0" fontId="20" fillId="0" borderId="0" xfId="1" applyFont="1" applyAlignment="1">
      <alignment horizontal="justify" vertical="top" wrapText="1"/>
    </xf>
    <xf numFmtId="0" fontId="22" fillId="0" borderId="0" xfId="0" quotePrefix="1" applyFont="1" applyAlignment="1">
      <alignment wrapText="1"/>
    </xf>
    <xf numFmtId="49" fontId="8" fillId="0" borderId="0" xfId="3" applyNumberFormat="1" applyFont="1" applyAlignment="1">
      <alignment horizontal="center" vertical="top"/>
    </xf>
    <xf numFmtId="49" fontId="2" fillId="0" borderId="0" xfId="3" applyNumberFormat="1" applyFont="1" applyAlignment="1">
      <alignment horizontal="center" vertical="top"/>
    </xf>
    <xf numFmtId="0" fontId="25" fillId="0" borderId="0" xfId="0" applyFont="1"/>
    <xf numFmtId="0" fontId="22" fillId="0" borderId="0" xfId="1" quotePrefix="1" applyFont="1" applyAlignment="1">
      <alignment horizontal="justify" wrapText="1"/>
    </xf>
    <xf numFmtId="0" fontId="2" fillId="0" borderId="0" xfId="1" quotePrefix="1" applyFont="1" applyAlignment="1">
      <alignment horizontal="justify" wrapText="1"/>
    </xf>
    <xf numFmtId="0" fontId="3" fillId="0" borderId="4" xfId="1" applyFont="1" applyBorder="1"/>
    <xf numFmtId="4" fontId="3" fillId="0" borderId="4" xfId="1" applyNumberFormat="1" applyFont="1" applyBorder="1"/>
    <xf numFmtId="4" fontId="2" fillId="0" borderId="0" xfId="0" applyNumberFormat="1" applyFont="1" applyAlignment="1">
      <alignment horizontal="center" wrapText="1"/>
    </xf>
    <xf numFmtId="0" fontId="11" fillId="0" borderId="2" xfId="1" quotePrefix="1" applyFont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" fontId="3" fillId="0" borderId="2" xfId="1" applyNumberFormat="1" applyFont="1" applyBorder="1" applyAlignment="1">
      <alignment horizontal="justify" wrapText="1"/>
    </xf>
    <xf numFmtId="0" fontId="7" fillId="0" borderId="2" xfId="0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0" fontId="11" fillId="0" borderId="0" xfId="1" applyFont="1" applyAlignment="1">
      <alignment horizontal="justify" vertical="top" wrapText="1"/>
    </xf>
    <xf numFmtId="0" fontId="11" fillId="0" borderId="0" xfId="1" applyFont="1" applyAlignment="1">
      <alignment horizontal="justify"/>
    </xf>
    <xf numFmtId="0" fontId="27" fillId="0" borderId="0" xfId="1" applyFont="1" applyAlignment="1">
      <alignment horizontal="justify"/>
    </xf>
    <xf numFmtId="4" fontId="7" fillId="0" borderId="0" xfId="1" applyNumberFormat="1" applyFont="1" applyAlignment="1">
      <alignment horizontal="right"/>
    </xf>
    <xf numFmtId="4" fontId="4" fillId="0" borderId="0" xfId="1" applyNumberFormat="1" applyFont="1"/>
    <xf numFmtId="4" fontId="6" fillId="0" borderId="0" xfId="0" applyNumberFormat="1" applyFont="1"/>
    <xf numFmtId="4" fontId="7" fillId="0" borderId="1" xfId="1" applyNumberFormat="1" applyFont="1" applyBorder="1" applyAlignment="1">
      <alignment horizontal="right"/>
    </xf>
    <xf numFmtId="4" fontId="0" fillId="0" borderId="0" xfId="0" applyNumberFormat="1"/>
    <xf numFmtId="4" fontId="12" fillId="0" borderId="3" xfId="1" applyNumberFormat="1" applyFont="1" applyBorder="1" applyAlignment="1">
      <alignment horizontal="right"/>
    </xf>
    <xf numFmtId="4" fontId="4" fillId="0" borderId="0" xfId="1" applyNumberFormat="1" applyFont="1" applyAlignment="1">
      <alignment vertical="center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4" fontId="7" fillId="0" borderId="0" xfId="1" applyNumberFormat="1" applyFont="1"/>
    <xf numFmtId="4" fontId="12" fillId="0" borderId="4" xfId="1" applyNumberFormat="1" applyFont="1" applyBorder="1"/>
    <xf numFmtId="4" fontId="12" fillId="0" borderId="0" xfId="1" applyNumberFormat="1" applyFont="1" applyAlignment="1">
      <alignment horizontal="right"/>
    </xf>
    <xf numFmtId="4" fontId="12" fillId="0" borderId="4" xfId="1" applyNumberFormat="1" applyFont="1" applyBorder="1" applyAlignment="1">
      <alignment horizontal="right"/>
    </xf>
    <xf numFmtId="4" fontId="7" fillId="0" borderId="0" xfId="3" applyNumberFormat="1" applyFont="1"/>
    <xf numFmtId="4" fontId="5" fillId="0" borderId="4" xfId="0" applyNumberFormat="1" applyFont="1" applyBorder="1"/>
    <xf numFmtId="4" fontId="12" fillId="0" borderId="0" xfId="1" applyNumberFormat="1" applyFont="1" applyAlignment="1">
      <alignment horizontal="right" vertical="center"/>
    </xf>
    <xf numFmtId="0" fontId="8" fillId="0" borderId="0" xfId="1" applyFont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justify" wrapText="1"/>
    </xf>
    <xf numFmtId="0" fontId="5" fillId="0" borderId="0" xfId="1" applyFont="1" applyBorder="1" applyAlignment="1">
      <alignment horizontal="center" wrapText="1"/>
    </xf>
    <xf numFmtId="4" fontId="5" fillId="0" borderId="0" xfId="1" applyNumberFormat="1" applyFont="1" applyBorder="1" applyAlignment="1">
      <alignment horizontal="right" wrapText="1"/>
    </xf>
    <xf numFmtId="0" fontId="5" fillId="0" borderId="0" xfId="1" applyFont="1" applyBorder="1" applyAlignment="1">
      <alignment horizontal="right" wrapText="1"/>
    </xf>
    <xf numFmtId="4" fontId="12" fillId="0" borderId="0" xfId="1" applyNumberFormat="1" applyFont="1" applyBorder="1"/>
    <xf numFmtId="0" fontId="7" fillId="0" borderId="0" xfId="1" applyFont="1"/>
    <xf numFmtId="0" fontId="26" fillId="0" borderId="0" xfId="0" applyFont="1"/>
    <xf numFmtId="0" fontId="12" fillId="0" borderId="4" xfId="1" applyFont="1" applyBorder="1" applyAlignment="1">
      <alignment horizontal="right"/>
    </xf>
    <xf numFmtId="4" fontId="12" fillId="0" borderId="3" xfId="1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 wrapText="1"/>
    </xf>
    <xf numFmtId="4" fontId="12" fillId="0" borderId="1" xfId="1" applyNumberFormat="1" applyFont="1" applyBorder="1" applyAlignment="1">
      <alignment horizontal="right" wrapText="1"/>
    </xf>
    <xf numFmtId="4" fontId="12" fillId="0" borderId="0" xfId="0" applyNumberFormat="1" applyFont="1" applyAlignment="1" applyProtection="1">
      <alignment horizontal="right" wrapText="1"/>
      <protection locked="0"/>
    </xf>
    <xf numFmtId="4" fontId="8" fillId="0" borderId="5" xfId="1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wrapText="1"/>
    </xf>
    <xf numFmtId="0" fontId="7" fillId="0" borderId="0" xfId="1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quotePrefix="1" applyFont="1" applyAlignment="1">
      <alignment wrapText="1"/>
    </xf>
    <xf numFmtId="0" fontId="20" fillId="0" borderId="0" xfId="0" applyFont="1" applyAlignment="1">
      <alignment horizontal="justify" wrapText="1"/>
    </xf>
    <xf numFmtId="4" fontId="20" fillId="0" borderId="0" xfId="0" applyNumberFormat="1" applyFont="1" applyAlignment="1">
      <alignment horizontal="justify" wrapText="1"/>
    </xf>
    <xf numFmtId="0" fontId="20" fillId="0" borderId="0" xfId="1" applyFont="1" applyAlignment="1">
      <alignment horizontal="center" vertical="top"/>
    </xf>
    <xf numFmtId="0" fontId="20" fillId="0" borderId="0" xfId="1" applyFont="1"/>
    <xf numFmtId="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justify" wrapText="1"/>
    </xf>
    <xf numFmtId="4" fontId="7" fillId="0" borderId="0" xfId="1" applyNumberFormat="1" applyFont="1" applyAlignment="1">
      <alignment horizontal="justify" wrapText="1"/>
    </xf>
    <xf numFmtId="0" fontId="11" fillId="0" borderId="0" xfId="1" quotePrefix="1" applyFont="1" applyBorder="1" applyAlignment="1">
      <alignment horizontal="justify" wrapText="1"/>
    </xf>
    <xf numFmtId="0" fontId="3" fillId="0" borderId="0" xfId="1" applyFont="1" applyBorder="1" applyAlignment="1">
      <alignment horizontal="justify" wrapText="1"/>
    </xf>
    <xf numFmtId="4" fontId="3" fillId="0" borderId="0" xfId="1" applyNumberFormat="1" applyFont="1" applyBorder="1" applyAlignment="1">
      <alignment horizontal="justify" wrapText="1"/>
    </xf>
    <xf numFmtId="4" fontId="7" fillId="0" borderId="0" xfId="1" applyNumberFormat="1" applyFont="1" applyBorder="1" applyAlignment="1">
      <alignment horizontal="right" wrapText="1"/>
    </xf>
    <xf numFmtId="4" fontId="8" fillId="0" borderId="0" xfId="1" applyNumberFormat="1" applyFont="1" applyBorder="1" applyAlignment="1">
      <alignment horizontal="right" wrapText="1"/>
    </xf>
    <xf numFmtId="4" fontId="12" fillId="0" borderId="0" xfId="1" applyNumberFormat="1" applyFont="1" applyBorder="1" applyAlignment="1">
      <alignment horizontal="right" wrapText="1"/>
    </xf>
    <xf numFmtId="4" fontId="7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justify" vertical="top" wrapText="1"/>
    </xf>
    <xf numFmtId="4" fontId="26" fillId="0" borderId="0" xfId="0" applyNumberFormat="1" applyFont="1"/>
    <xf numFmtId="0" fontId="2" fillId="0" borderId="0" xfId="1" applyFont="1" applyAlignment="1">
      <alignment horizontal="left" vertical="top" wrapText="1"/>
    </xf>
    <xf numFmtId="0" fontId="27" fillId="0" borderId="0" xfId="1" quotePrefix="1" applyFont="1" applyAlignment="1">
      <alignment horizontal="left" wrapText="1"/>
    </xf>
    <xf numFmtId="0" fontId="26" fillId="0" borderId="0" xfId="0" applyFont="1" applyAlignment="1">
      <alignment horizontal="center" vertical="top"/>
    </xf>
    <xf numFmtId="4" fontId="28" fillId="0" borderId="0" xfId="0" applyNumberFormat="1" applyFont="1" applyAlignment="1">
      <alignment horizontal="right"/>
    </xf>
    <xf numFmtId="0" fontId="2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justify" vertical="top" wrapText="1"/>
    </xf>
    <xf numFmtId="0" fontId="3" fillId="0" borderId="6" xfId="1" applyFont="1" applyBorder="1" applyAlignment="1">
      <alignment horizontal="justify" wrapText="1"/>
    </xf>
    <xf numFmtId="4" fontId="3" fillId="0" borderId="6" xfId="1" applyNumberFormat="1" applyFont="1" applyBorder="1" applyAlignment="1">
      <alignment horizontal="justify" wrapText="1"/>
    </xf>
    <xf numFmtId="0" fontId="8" fillId="0" borderId="6" xfId="1" applyFont="1" applyBorder="1" applyAlignment="1">
      <alignment horizontal="center" wrapText="1"/>
    </xf>
    <xf numFmtId="4" fontId="8" fillId="0" borderId="6" xfId="1" applyNumberFormat="1" applyFont="1" applyBorder="1" applyAlignment="1">
      <alignment horizontal="right" wrapText="1"/>
    </xf>
    <xf numFmtId="4" fontId="5" fillId="0" borderId="6" xfId="1" applyNumberFormat="1" applyFont="1" applyBorder="1" applyAlignment="1">
      <alignment horizontal="right" wrapText="1"/>
    </xf>
    <xf numFmtId="4" fontId="7" fillId="0" borderId="6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0" fontId="2" fillId="0" borderId="5" xfId="1" applyFont="1" applyBorder="1" applyAlignment="1">
      <alignment horizontal="center"/>
    </xf>
    <xf numFmtId="0" fontId="22" fillId="0" borderId="5" xfId="1" quotePrefix="1" applyFont="1" applyBorder="1" applyAlignment="1">
      <alignment horizontal="justify" wrapText="1"/>
    </xf>
    <xf numFmtId="0" fontId="8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 wrapText="1"/>
    </xf>
    <xf numFmtId="4" fontId="5" fillId="0" borderId="5" xfId="1" applyNumberFormat="1" applyFont="1" applyBorder="1" applyAlignment="1">
      <alignment horizontal="right" wrapText="1"/>
    </xf>
    <xf numFmtId="4" fontId="7" fillId="0" borderId="5" xfId="0" applyNumberFormat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 applyAlignment="1">
      <alignment horizontal="right" wrapText="1"/>
    </xf>
    <xf numFmtId="0" fontId="3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right" wrapText="1"/>
    </xf>
    <xf numFmtId="0" fontId="9" fillId="0" borderId="0" xfId="1" applyFont="1" applyAlignment="1">
      <alignment vertical="top"/>
    </xf>
    <xf numFmtId="0" fontId="29" fillId="0" borderId="0" xfId="0" applyFont="1"/>
    <xf numFmtId="4" fontId="29" fillId="0" borderId="0" xfId="0" applyNumberFormat="1" applyFont="1"/>
  </cellXfs>
  <cellStyles count="4">
    <cellStyle name="Excel Built-in Explanatory Text" xfId="3" xr:uid="{00000000-0005-0000-0000-000000000000}"/>
    <cellStyle name="Normal 2" xfId="2" xr:uid="{00000000-0005-0000-0000-000002000000}"/>
    <cellStyle name="Normalno" xfId="0" builtinId="0"/>
    <cellStyle name="Normalno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6FA3-644F-479D-AF4E-3A7956A7C642}">
  <dimension ref="A1:L225"/>
  <sheetViews>
    <sheetView tabSelected="1" topLeftCell="A46" zoomScale="115" zoomScaleNormal="115" workbookViewId="0">
      <selection activeCell="J36" sqref="J36"/>
    </sheetView>
  </sheetViews>
  <sheetFormatPr defaultRowHeight="15" x14ac:dyDescent="0.25"/>
  <cols>
    <col min="1" max="1" width="3.85546875" style="158" customWidth="1"/>
    <col min="2" max="2" width="38.5703125" customWidth="1"/>
    <col min="3" max="3" width="3.85546875" customWidth="1"/>
    <col min="4" max="4" width="4.140625" customWidth="1"/>
    <col min="5" max="5" width="4.85546875" customWidth="1"/>
    <col min="6" max="6" width="6.140625" customWidth="1"/>
    <col min="7" max="7" width="4.42578125" customWidth="1"/>
    <col min="8" max="8" width="6" style="177" customWidth="1"/>
    <col min="9" max="9" width="5.85546875" customWidth="1"/>
    <col min="10" max="10" width="8" style="177" customWidth="1"/>
  </cols>
  <sheetData>
    <row r="1" spans="1:10" x14ac:dyDescent="0.25">
      <c r="A1" s="1"/>
      <c r="B1" s="7"/>
      <c r="C1" s="6"/>
      <c r="D1" s="6"/>
      <c r="E1" s="6"/>
      <c r="F1" s="6"/>
      <c r="G1" s="6"/>
      <c r="H1" s="175"/>
      <c r="I1" s="6"/>
      <c r="J1" s="174"/>
    </row>
    <row r="2" spans="1:10" x14ac:dyDescent="0.25">
      <c r="A2" s="1"/>
      <c r="B2" s="253" t="s">
        <v>90</v>
      </c>
      <c r="C2" s="254"/>
      <c r="D2" s="254"/>
      <c r="E2" s="254"/>
      <c r="F2" s="254"/>
      <c r="G2" s="254"/>
      <c r="H2" s="255"/>
      <c r="I2" s="254"/>
      <c r="J2" s="229" t="s">
        <v>85</v>
      </c>
    </row>
    <row r="3" spans="1:10" x14ac:dyDescent="0.25">
      <c r="A3" s="1"/>
      <c r="B3" s="8"/>
      <c r="C3" s="9"/>
      <c r="D3" s="10"/>
      <c r="E3" s="11"/>
      <c r="F3" s="12"/>
      <c r="G3" s="13"/>
      <c r="H3" s="14"/>
      <c r="I3" s="14"/>
      <c r="J3" s="174"/>
    </row>
    <row r="4" spans="1:10" x14ac:dyDescent="0.25">
      <c r="A4" s="1"/>
      <c r="B4" s="15" t="s">
        <v>0</v>
      </c>
      <c r="C4" s="9"/>
      <c r="D4" s="10"/>
      <c r="E4" s="11"/>
      <c r="F4" s="12"/>
      <c r="G4" s="13"/>
      <c r="H4" s="14"/>
      <c r="I4" s="14"/>
      <c r="J4" s="174"/>
    </row>
    <row r="5" spans="1:10" ht="193.5" customHeight="1" x14ac:dyDescent="0.25">
      <c r="A5" s="1"/>
      <c r="B5" s="8" t="s">
        <v>86</v>
      </c>
      <c r="C5" s="9"/>
      <c r="D5" s="10"/>
      <c r="E5" s="11"/>
      <c r="F5" s="12"/>
      <c r="G5" s="13"/>
      <c r="H5" s="14"/>
      <c r="I5" s="14"/>
      <c r="J5" s="174"/>
    </row>
    <row r="6" spans="1:10" x14ac:dyDescent="0.25">
      <c r="A6" s="1"/>
      <c r="B6" s="8"/>
      <c r="C6" s="9"/>
      <c r="D6" s="10"/>
      <c r="E6" s="11"/>
      <c r="F6" s="12"/>
      <c r="G6" s="13"/>
      <c r="H6" s="14"/>
      <c r="I6" s="14"/>
      <c r="J6" s="174"/>
    </row>
    <row r="7" spans="1:10" x14ac:dyDescent="0.25">
      <c r="A7" s="16" t="s">
        <v>1</v>
      </c>
      <c r="B7" s="17" t="s">
        <v>2</v>
      </c>
      <c r="C7" s="18"/>
      <c r="D7" s="19"/>
      <c r="E7" s="4"/>
      <c r="F7" s="4"/>
      <c r="G7" s="4"/>
      <c r="H7" s="174"/>
      <c r="I7" s="4"/>
      <c r="J7" s="174"/>
    </row>
    <row r="8" spans="1:10" x14ac:dyDescent="0.25">
      <c r="A8" s="1"/>
      <c r="B8" s="8"/>
      <c r="C8" s="9"/>
      <c r="D8" s="10"/>
      <c r="E8" s="11"/>
      <c r="F8" s="12"/>
      <c r="G8" s="13"/>
      <c r="H8" s="14"/>
      <c r="I8" s="14"/>
      <c r="J8" s="174"/>
    </row>
    <row r="9" spans="1:10" ht="63" customHeight="1" x14ac:dyDescent="0.25">
      <c r="A9" s="1" t="s">
        <v>3</v>
      </c>
      <c r="B9" s="8" t="s">
        <v>55</v>
      </c>
      <c r="C9" s="9"/>
      <c r="D9" s="10"/>
      <c r="E9" s="6"/>
      <c r="F9" s="6"/>
      <c r="G9" s="6"/>
      <c r="H9" s="175"/>
      <c r="I9" s="6"/>
      <c r="J9" s="175"/>
    </row>
    <row r="10" spans="1:10" x14ac:dyDescent="0.25">
      <c r="A10" s="1"/>
      <c r="B10" s="217" t="s">
        <v>44</v>
      </c>
      <c r="C10" s="218"/>
      <c r="D10" s="219"/>
      <c r="E10" s="207" t="s">
        <v>91</v>
      </c>
      <c r="F10" s="220">
        <v>20</v>
      </c>
      <c r="G10" s="207" t="s">
        <v>4</v>
      </c>
      <c r="H10" s="221"/>
      <c r="I10" s="222" t="s">
        <v>87</v>
      </c>
      <c r="J10" s="223">
        <f>F10*H10</f>
        <v>0</v>
      </c>
    </row>
    <row r="11" spans="1:10" x14ac:dyDescent="0.25">
      <c r="A11" s="1"/>
      <c r="B11" s="217"/>
      <c r="C11" s="218"/>
      <c r="D11" s="219"/>
      <c r="E11" s="207"/>
      <c r="F11" s="220"/>
      <c r="G11" s="207"/>
      <c r="H11" s="221"/>
      <c r="I11" s="222"/>
      <c r="J11" s="223"/>
    </row>
    <row r="12" spans="1:10" x14ac:dyDescent="0.25">
      <c r="A12" s="1"/>
      <c r="B12" s="224"/>
      <c r="C12" s="218"/>
      <c r="D12" s="219"/>
      <c r="E12" s="207"/>
      <c r="F12" s="220"/>
      <c r="G12" s="207"/>
      <c r="H12" s="222"/>
      <c r="I12" s="222"/>
      <c r="J12" s="223"/>
    </row>
    <row r="13" spans="1:10" ht="39" customHeight="1" x14ac:dyDescent="0.25">
      <c r="A13" s="1" t="s">
        <v>5</v>
      </c>
      <c r="B13" s="8" t="s">
        <v>57</v>
      </c>
      <c r="C13" s="9"/>
      <c r="D13" s="10"/>
      <c r="E13" s="13"/>
      <c r="F13" s="12"/>
      <c r="G13" s="13"/>
      <c r="H13" s="14"/>
      <c r="I13" s="14"/>
      <c r="J13" s="173"/>
    </row>
    <row r="14" spans="1:10" x14ac:dyDescent="0.25">
      <c r="A14" s="1"/>
      <c r="B14" s="20" t="s">
        <v>45</v>
      </c>
      <c r="C14" s="9" t="s">
        <v>14</v>
      </c>
      <c r="D14" s="10">
        <v>1</v>
      </c>
      <c r="E14" s="13"/>
      <c r="F14" s="12"/>
      <c r="G14" s="13"/>
      <c r="H14" s="14"/>
      <c r="I14" s="14"/>
      <c r="J14" s="173"/>
    </row>
    <row r="15" spans="1:10" x14ac:dyDescent="0.25">
      <c r="A15" s="22"/>
      <c r="B15" s="20" t="s">
        <v>56</v>
      </c>
      <c r="C15" s="9" t="s">
        <v>14</v>
      </c>
      <c r="D15" s="10">
        <v>1</v>
      </c>
      <c r="E15" s="13"/>
      <c r="F15" s="12"/>
      <c r="G15" s="13"/>
      <c r="H15" s="14"/>
      <c r="I15" s="14"/>
      <c r="J15" s="173"/>
    </row>
    <row r="16" spans="1:10" ht="15" customHeight="1" x14ac:dyDescent="0.25">
      <c r="A16" s="230"/>
      <c r="B16" s="231"/>
      <c r="C16" s="232"/>
      <c r="D16" s="233"/>
      <c r="E16" s="234" t="s">
        <v>14</v>
      </c>
      <c r="F16" s="235">
        <f>SUM(D14:D15)</f>
        <v>2</v>
      </c>
      <c r="G16" s="234" t="s">
        <v>4</v>
      </c>
      <c r="H16" s="235"/>
      <c r="I16" s="236" t="s">
        <v>87</v>
      </c>
      <c r="J16" s="237">
        <f>F16*H16</f>
        <v>0</v>
      </c>
    </row>
    <row r="17" spans="1:10" ht="15" customHeight="1" x14ac:dyDescent="0.25">
      <c r="A17" s="238"/>
      <c r="B17" s="224"/>
      <c r="C17" s="218"/>
      <c r="D17" s="219"/>
      <c r="E17" s="189"/>
      <c r="F17" s="221"/>
      <c r="G17" s="189"/>
      <c r="H17" s="221"/>
      <c r="I17" s="194"/>
      <c r="J17" s="223"/>
    </row>
    <row r="18" spans="1:10" ht="15" customHeight="1" x14ac:dyDescent="0.25">
      <c r="A18" s="1"/>
      <c r="B18" s="8"/>
      <c r="C18" s="9"/>
      <c r="D18" s="10"/>
      <c r="E18" s="13"/>
      <c r="F18" s="12"/>
      <c r="G18" s="13"/>
      <c r="H18" s="12"/>
      <c r="I18" s="14"/>
      <c r="J18" s="173"/>
    </row>
    <row r="19" spans="1:10" ht="27.75" customHeight="1" x14ac:dyDescent="0.25">
      <c r="A19" s="1" t="s">
        <v>7</v>
      </c>
      <c r="B19" s="8" t="s">
        <v>59</v>
      </c>
      <c r="C19" s="9"/>
      <c r="D19" s="10"/>
      <c r="E19" s="189" t="s">
        <v>11</v>
      </c>
      <c r="F19" s="12">
        <v>5</v>
      </c>
      <c r="G19" s="13" t="s">
        <v>60</v>
      </c>
      <c r="H19" s="12"/>
      <c r="I19" s="14" t="s">
        <v>87</v>
      </c>
      <c r="J19" s="173">
        <f>F19*H19</f>
        <v>0</v>
      </c>
    </row>
    <row r="20" spans="1:10" ht="15" customHeight="1" x14ac:dyDescent="0.25">
      <c r="A20" s="1"/>
      <c r="B20" s="8"/>
      <c r="C20" s="9"/>
      <c r="D20" s="10"/>
      <c r="E20" s="189"/>
      <c r="F20" s="12"/>
      <c r="G20" s="13"/>
      <c r="H20" s="12"/>
      <c r="I20" s="14"/>
      <c r="J20" s="173"/>
    </row>
    <row r="21" spans="1:10" ht="15" customHeight="1" x14ac:dyDescent="0.25">
      <c r="A21" s="1"/>
      <c r="B21" s="8"/>
      <c r="C21" s="9"/>
      <c r="D21" s="10"/>
      <c r="E21" s="13"/>
      <c r="F21" s="12"/>
      <c r="G21" s="13"/>
      <c r="H21" s="12"/>
      <c r="I21" s="14"/>
      <c r="J21" s="173"/>
    </row>
    <row r="22" spans="1:10" ht="60.75" customHeight="1" x14ac:dyDescent="0.25">
      <c r="A22" s="1" t="s">
        <v>8</v>
      </c>
      <c r="B22" s="8" t="s">
        <v>58</v>
      </c>
      <c r="C22" s="9"/>
      <c r="D22" s="10"/>
      <c r="E22" s="13"/>
      <c r="F22" s="12"/>
      <c r="G22" s="13"/>
      <c r="H22" s="14"/>
      <c r="I22" s="14"/>
      <c r="J22" s="173"/>
    </row>
    <row r="23" spans="1:10" ht="15" customHeight="1" x14ac:dyDescent="0.25">
      <c r="A23" s="22"/>
      <c r="B23" s="20" t="s">
        <v>46</v>
      </c>
      <c r="C23" s="9" t="s">
        <v>10</v>
      </c>
      <c r="D23" s="10">
        <v>22</v>
      </c>
      <c r="E23" s="13"/>
      <c r="F23" s="12"/>
      <c r="G23" s="13"/>
      <c r="H23" s="14"/>
      <c r="I23" s="14"/>
      <c r="J23" s="173"/>
    </row>
    <row r="24" spans="1:10" ht="15" customHeight="1" x14ac:dyDescent="0.25">
      <c r="A24" s="22"/>
      <c r="B24" s="20" t="s">
        <v>50</v>
      </c>
      <c r="C24" s="9" t="s">
        <v>10</v>
      </c>
      <c r="D24" s="10">
        <v>16</v>
      </c>
      <c r="E24" s="13"/>
      <c r="F24" s="12"/>
      <c r="G24" s="13"/>
      <c r="H24" s="14"/>
      <c r="I24" s="14"/>
      <c r="J24" s="173"/>
    </row>
    <row r="25" spans="1:10" ht="15" customHeight="1" x14ac:dyDescent="0.25">
      <c r="A25" s="22"/>
      <c r="B25" s="20" t="s">
        <v>48</v>
      </c>
      <c r="C25" s="9" t="s">
        <v>10</v>
      </c>
      <c r="D25" s="10">
        <v>7</v>
      </c>
      <c r="E25" s="13"/>
      <c r="F25" s="12"/>
      <c r="G25" s="13"/>
      <c r="H25" s="14"/>
      <c r="I25" s="14"/>
      <c r="J25" s="173"/>
    </row>
    <row r="26" spans="1:10" ht="15" customHeight="1" x14ac:dyDescent="0.25">
      <c r="A26" s="230"/>
      <c r="B26" s="231"/>
      <c r="C26" s="232"/>
      <c r="D26" s="233"/>
      <c r="E26" s="234" t="s">
        <v>11</v>
      </c>
      <c r="F26" s="235">
        <f>D23+D24+D25</f>
        <v>45</v>
      </c>
      <c r="G26" s="234" t="s">
        <v>4</v>
      </c>
      <c r="H26" s="235"/>
      <c r="I26" s="236" t="s">
        <v>87</v>
      </c>
      <c r="J26" s="237">
        <f>F26*H26</f>
        <v>0</v>
      </c>
    </row>
    <row r="27" spans="1:10" ht="15" customHeight="1" x14ac:dyDescent="0.25">
      <c r="A27" s="238"/>
      <c r="B27" s="224"/>
      <c r="C27" s="218"/>
      <c r="D27" s="219"/>
      <c r="E27" s="189"/>
      <c r="F27" s="221"/>
      <c r="G27" s="189"/>
      <c r="H27" s="221"/>
      <c r="I27" s="194"/>
      <c r="J27" s="223"/>
    </row>
    <row r="28" spans="1:10" ht="15" customHeight="1" x14ac:dyDescent="0.25">
      <c r="A28" s="1"/>
      <c r="B28" s="8"/>
      <c r="C28" s="9"/>
      <c r="D28" s="10"/>
      <c r="E28" s="13"/>
      <c r="F28" s="12"/>
      <c r="G28" s="13"/>
      <c r="H28" s="14"/>
      <c r="I28" s="14"/>
      <c r="J28" s="174"/>
    </row>
    <row r="29" spans="1:10" ht="63" customHeight="1" x14ac:dyDescent="0.25">
      <c r="A29" s="1" t="s">
        <v>9</v>
      </c>
      <c r="B29" s="8" t="s">
        <v>15</v>
      </c>
      <c r="C29" s="9"/>
      <c r="D29" s="10"/>
      <c r="E29" s="13" t="s">
        <v>14</v>
      </c>
      <c r="F29" s="12">
        <v>1</v>
      </c>
      <c r="G29" s="13" t="s">
        <v>4</v>
      </c>
      <c r="H29" s="12"/>
      <c r="I29" s="14" t="s">
        <v>87</v>
      </c>
      <c r="J29" s="173">
        <f>F29*H29</f>
        <v>0</v>
      </c>
    </row>
    <row r="30" spans="1:10" x14ac:dyDescent="0.25">
      <c r="A30" s="1"/>
      <c r="B30" s="31"/>
      <c r="C30" s="9"/>
      <c r="D30" s="10"/>
      <c r="E30" s="13"/>
      <c r="F30" s="12"/>
      <c r="G30" s="13"/>
      <c r="H30" s="14"/>
      <c r="I30" s="14"/>
      <c r="J30" s="173"/>
    </row>
    <row r="31" spans="1:10" ht="24.95" customHeight="1" x14ac:dyDescent="0.25">
      <c r="A31" s="32" t="s">
        <v>1</v>
      </c>
      <c r="B31" s="33" t="s">
        <v>42</v>
      </c>
      <c r="C31" s="34"/>
      <c r="D31" s="35"/>
      <c r="E31" s="36"/>
      <c r="F31" s="37"/>
      <c r="G31" s="38"/>
      <c r="H31" s="39"/>
      <c r="I31" s="39" t="s">
        <v>87</v>
      </c>
      <c r="J31" s="178">
        <f>SUM(J9:J29)</f>
        <v>0</v>
      </c>
    </row>
    <row r="32" spans="1:10" x14ac:dyDescent="0.25">
      <c r="A32" s="1"/>
      <c r="B32" s="7"/>
      <c r="C32" s="2"/>
      <c r="D32" s="3"/>
      <c r="E32" s="4"/>
      <c r="F32" s="4"/>
      <c r="G32" s="4"/>
      <c r="H32" s="174"/>
      <c r="I32" s="4"/>
      <c r="J32" s="174"/>
    </row>
    <row r="33" spans="1:10" x14ac:dyDescent="0.25">
      <c r="A33" s="1"/>
      <c r="B33" s="7"/>
      <c r="C33" s="2"/>
      <c r="D33" s="3"/>
      <c r="E33" s="4"/>
      <c r="F33" s="4"/>
      <c r="G33" s="4"/>
      <c r="H33" s="174"/>
      <c r="I33" s="4"/>
      <c r="J33" s="174"/>
    </row>
    <row r="34" spans="1:10" x14ac:dyDescent="0.25">
      <c r="A34" s="40" t="s">
        <v>16</v>
      </c>
      <c r="B34" s="41" t="s">
        <v>17</v>
      </c>
      <c r="C34" s="42"/>
      <c r="D34" s="43"/>
      <c r="E34" s="44"/>
      <c r="F34" s="44"/>
      <c r="G34" s="45"/>
      <c r="H34" s="179"/>
      <c r="I34" s="44"/>
      <c r="J34" s="179"/>
    </row>
    <row r="35" spans="1:10" x14ac:dyDescent="0.25">
      <c r="A35" s="1"/>
      <c r="B35" s="7"/>
      <c r="C35" s="2"/>
      <c r="D35" s="46"/>
      <c r="E35" s="4"/>
      <c r="F35" s="4"/>
      <c r="G35" s="47"/>
      <c r="H35" s="174"/>
      <c r="I35" s="4"/>
      <c r="J35" s="174"/>
    </row>
    <row r="36" spans="1:10" s="198" customFormat="1" ht="49.5" customHeight="1" x14ac:dyDescent="0.2">
      <c r="A36" s="205" t="s">
        <v>3</v>
      </c>
      <c r="B36" s="102" t="s">
        <v>61</v>
      </c>
      <c r="C36" s="206"/>
      <c r="D36" s="206"/>
      <c r="E36" s="207" t="s">
        <v>11</v>
      </c>
      <c r="F36" s="50">
        <v>6</v>
      </c>
      <c r="G36" s="49" t="s">
        <v>60</v>
      </c>
      <c r="H36" s="52"/>
      <c r="I36" s="52" t="s">
        <v>87</v>
      </c>
      <c r="J36" s="180">
        <f>F36*H36</f>
        <v>0</v>
      </c>
    </row>
    <row r="37" spans="1:10" s="198" customFormat="1" ht="13.5" customHeight="1" x14ac:dyDescent="0.2">
      <c r="A37" s="208"/>
      <c r="B37" s="209"/>
      <c r="C37" s="210"/>
      <c r="D37" s="211"/>
      <c r="E37" s="49"/>
      <c r="F37" s="50"/>
      <c r="G37" s="51"/>
      <c r="H37" s="50"/>
      <c r="I37" s="52"/>
      <c r="J37" s="180"/>
    </row>
    <row r="38" spans="1:10" s="198" customFormat="1" ht="15" customHeight="1" x14ac:dyDescent="0.2">
      <c r="A38" s="212"/>
      <c r="B38" s="213"/>
      <c r="C38" s="197"/>
      <c r="D38" s="214"/>
      <c r="E38" s="197"/>
      <c r="F38" s="197"/>
      <c r="G38" s="214"/>
      <c r="H38" s="182"/>
      <c r="I38" s="197"/>
      <c r="J38" s="180"/>
    </row>
    <row r="39" spans="1:10" s="198" customFormat="1" ht="30" customHeight="1" x14ac:dyDescent="0.2">
      <c r="A39" s="212" t="s">
        <v>5</v>
      </c>
      <c r="B39" s="102" t="s">
        <v>62</v>
      </c>
      <c r="C39" s="215"/>
      <c r="D39" s="216"/>
      <c r="E39" s="197"/>
      <c r="F39" s="197"/>
      <c r="G39" s="197"/>
      <c r="H39" s="182"/>
      <c r="I39" s="197"/>
      <c r="J39" s="180"/>
    </row>
    <row r="40" spans="1:10" x14ac:dyDescent="0.25">
      <c r="A40" s="22"/>
      <c r="B40" s="159" t="s">
        <v>63</v>
      </c>
      <c r="C40" s="249" t="s">
        <v>13</v>
      </c>
      <c r="D40" s="250">
        <v>30</v>
      </c>
      <c r="E40" s="62"/>
      <c r="F40" s="12"/>
      <c r="G40" s="13"/>
      <c r="H40" s="12"/>
      <c r="I40" s="14"/>
      <c r="J40" s="180"/>
    </row>
    <row r="41" spans="1:10" x14ac:dyDescent="0.25">
      <c r="A41" s="243"/>
      <c r="B41" s="244" t="s">
        <v>64</v>
      </c>
      <c r="C41" s="251" t="s">
        <v>13</v>
      </c>
      <c r="D41" s="252">
        <v>2</v>
      </c>
      <c r="E41" s="245"/>
      <c r="F41" s="204"/>
      <c r="G41" s="246"/>
      <c r="H41" s="204"/>
      <c r="I41" s="247"/>
      <c r="J41" s="248"/>
    </row>
    <row r="42" spans="1:10" ht="15" customHeight="1" x14ac:dyDescent="0.25">
      <c r="A42" s="230"/>
      <c r="B42" s="231"/>
      <c r="C42" s="232"/>
      <c r="D42" s="233"/>
      <c r="E42" s="234" t="s">
        <v>13</v>
      </c>
      <c r="F42" s="235">
        <f>SUM(D40:D41)</f>
        <v>32</v>
      </c>
      <c r="G42" s="234" t="s">
        <v>4</v>
      </c>
      <c r="H42" s="235"/>
      <c r="I42" s="236" t="s">
        <v>87</v>
      </c>
      <c r="J42" s="237">
        <f>F42*H42</f>
        <v>0</v>
      </c>
    </row>
    <row r="43" spans="1:10" x14ac:dyDescent="0.25">
      <c r="A43" s="1"/>
      <c r="B43" s="8"/>
      <c r="C43" s="9"/>
      <c r="D43" s="10"/>
      <c r="E43" s="13"/>
      <c r="F43" s="12"/>
      <c r="G43" s="13"/>
      <c r="H43" s="14"/>
      <c r="I43" s="14"/>
      <c r="J43" s="173"/>
    </row>
    <row r="44" spans="1:10" ht="24.95" customHeight="1" x14ac:dyDescent="0.25">
      <c r="A44" s="54" t="s">
        <v>16</v>
      </c>
      <c r="B44" s="55" t="s">
        <v>18</v>
      </c>
      <c r="C44" s="56"/>
      <c r="D44" s="56"/>
      <c r="E44" s="57"/>
      <c r="F44" s="58"/>
      <c r="G44" s="59"/>
      <c r="H44" s="58"/>
      <c r="I44" s="58" t="s">
        <v>87</v>
      </c>
      <c r="J44" s="183">
        <f>SUM(J36:J41)</f>
        <v>0</v>
      </c>
    </row>
    <row r="45" spans="1:10" x14ac:dyDescent="0.25">
      <c r="A45" s="190"/>
      <c r="B45" s="191"/>
      <c r="C45" s="192"/>
      <c r="D45" s="192"/>
      <c r="E45" s="193"/>
      <c r="F45" s="194"/>
      <c r="G45" s="195"/>
      <c r="H45" s="194"/>
      <c r="I45" s="194"/>
      <c r="J45" s="196"/>
    </row>
    <row r="46" spans="1:10" x14ac:dyDescent="0.25">
      <c r="A46" s="60"/>
      <c r="B46" s="61"/>
      <c r="C46" s="2"/>
      <c r="D46" s="3"/>
      <c r="E46" s="62"/>
      <c r="F46" s="63"/>
      <c r="G46" s="62"/>
      <c r="H46" s="64"/>
      <c r="I46" s="65"/>
      <c r="J46" s="184"/>
    </row>
    <row r="47" spans="1:10" x14ac:dyDescent="0.25">
      <c r="A47" s="75" t="s">
        <v>19</v>
      </c>
      <c r="B47" s="76" t="s">
        <v>52</v>
      </c>
      <c r="C47" s="4"/>
      <c r="D47" s="4"/>
      <c r="E47" s="4"/>
      <c r="F47" s="4"/>
      <c r="G47" s="4"/>
      <c r="H47" s="174"/>
      <c r="I47" s="4"/>
      <c r="J47" s="184"/>
    </row>
    <row r="48" spans="1:10" x14ac:dyDescent="0.25">
      <c r="A48" s="1"/>
      <c r="B48" s="7"/>
      <c r="C48" s="2"/>
      <c r="D48" s="3"/>
      <c r="E48" s="4"/>
      <c r="F48" s="4"/>
      <c r="G48" s="4"/>
      <c r="H48" s="174"/>
      <c r="I48" s="4"/>
      <c r="J48" s="174"/>
    </row>
    <row r="49" spans="1:10" ht="39.75" customHeight="1" x14ac:dyDescent="0.25">
      <c r="A49" s="77" t="s">
        <v>3</v>
      </c>
      <c r="B49" s="30" t="s">
        <v>37</v>
      </c>
      <c r="C49" s="2"/>
      <c r="D49" s="3"/>
      <c r="E49" s="62"/>
      <c r="F49" s="63"/>
      <c r="G49" s="78"/>
      <c r="H49" s="64"/>
      <c r="I49" s="65"/>
      <c r="J49" s="173"/>
    </row>
    <row r="50" spans="1:10" x14ac:dyDescent="0.25">
      <c r="A50" s="1"/>
      <c r="B50" s="20" t="s">
        <v>65</v>
      </c>
      <c r="C50" s="9"/>
      <c r="D50" s="10"/>
      <c r="E50" s="62" t="s">
        <v>13</v>
      </c>
      <c r="F50" s="69">
        <v>4</v>
      </c>
      <c r="G50" s="47" t="s">
        <v>4</v>
      </c>
      <c r="H50" s="69"/>
      <c r="I50" s="14" t="s">
        <v>87</v>
      </c>
      <c r="J50" s="63">
        <f>F50*H50</f>
        <v>0</v>
      </c>
    </row>
    <row r="51" spans="1:10" ht="15" customHeight="1" x14ac:dyDescent="0.25">
      <c r="A51" s="1"/>
      <c r="B51" s="20"/>
      <c r="C51" s="9"/>
      <c r="D51" s="10"/>
      <c r="E51" s="62"/>
      <c r="F51" s="69"/>
      <c r="G51" s="47"/>
      <c r="H51" s="69"/>
      <c r="I51" s="14"/>
      <c r="J51" s="63"/>
    </row>
    <row r="52" spans="1:10" ht="15" customHeight="1" x14ac:dyDescent="0.25">
      <c r="A52" s="22"/>
      <c r="B52" s="20"/>
      <c r="C52" s="9"/>
      <c r="D52" s="10"/>
      <c r="E52" s="13"/>
      <c r="F52" s="12"/>
      <c r="G52" s="13"/>
      <c r="H52" s="14"/>
      <c r="I52" s="14"/>
      <c r="J52" s="63"/>
    </row>
    <row r="53" spans="1:10" ht="37.5" customHeight="1" x14ac:dyDescent="0.25">
      <c r="A53" s="77" t="s">
        <v>5</v>
      </c>
      <c r="B53" s="30" t="s">
        <v>36</v>
      </c>
      <c r="C53" s="2"/>
      <c r="D53" s="3"/>
      <c r="E53" s="4"/>
      <c r="F53" s="4"/>
      <c r="G53" s="4"/>
      <c r="H53" s="174"/>
      <c r="I53" s="14"/>
      <c r="J53" s="63"/>
    </row>
    <row r="54" spans="1:10" x14ac:dyDescent="0.25">
      <c r="A54" s="1"/>
      <c r="B54" s="20" t="s">
        <v>66</v>
      </c>
      <c r="C54" s="9"/>
      <c r="D54" s="10"/>
      <c r="E54" s="62" t="s">
        <v>13</v>
      </c>
      <c r="F54" s="69">
        <v>3</v>
      </c>
      <c r="G54" s="47" t="s">
        <v>4</v>
      </c>
      <c r="H54" s="69"/>
      <c r="I54" s="14" t="s">
        <v>87</v>
      </c>
      <c r="J54" s="63">
        <f>F54*H54</f>
        <v>0</v>
      </c>
    </row>
    <row r="55" spans="1:10" ht="15" customHeight="1" x14ac:dyDescent="0.25">
      <c r="A55" s="1"/>
      <c r="B55" s="20"/>
      <c r="C55" s="9"/>
      <c r="D55" s="10"/>
      <c r="E55" s="62"/>
      <c r="F55" s="69"/>
      <c r="G55" s="47"/>
      <c r="H55" s="69"/>
      <c r="I55" s="14"/>
      <c r="J55" s="63"/>
    </row>
    <row r="56" spans="1:10" ht="15" customHeight="1" x14ac:dyDescent="0.25">
      <c r="A56" s="1"/>
      <c r="B56" s="20"/>
      <c r="C56" s="9"/>
      <c r="D56" s="10"/>
      <c r="E56" s="62"/>
      <c r="F56" s="69"/>
      <c r="G56" s="47"/>
      <c r="H56" s="5"/>
      <c r="I56" s="14"/>
      <c r="J56" s="63"/>
    </row>
    <row r="57" spans="1:10" ht="38.25" customHeight="1" x14ac:dyDescent="0.25">
      <c r="A57" s="1" t="s">
        <v>7</v>
      </c>
      <c r="B57" s="160" t="s">
        <v>67</v>
      </c>
      <c r="C57" s="9"/>
      <c r="D57" s="10"/>
      <c r="E57" s="62"/>
      <c r="F57" s="69"/>
      <c r="G57" s="47"/>
      <c r="H57" s="69"/>
      <c r="I57" s="14"/>
      <c r="J57" s="63"/>
    </row>
    <row r="58" spans="1:10" ht="15.75" customHeight="1" x14ac:dyDescent="0.25">
      <c r="A58" s="1"/>
      <c r="B58" s="160" t="s">
        <v>47</v>
      </c>
      <c r="C58" s="9"/>
      <c r="D58" s="10"/>
      <c r="E58" s="62" t="s">
        <v>14</v>
      </c>
      <c r="F58" s="69">
        <v>1</v>
      </c>
      <c r="G58" s="47" t="s">
        <v>4</v>
      </c>
      <c r="H58" s="69"/>
      <c r="I58" s="14" t="s">
        <v>87</v>
      </c>
      <c r="J58" s="63">
        <f>F58*H58</f>
        <v>0</v>
      </c>
    </row>
    <row r="59" spans="1:10" ht="15" customHeight="1" x14ac:dyDescent="0.25">
      <c r="A59" s="1"/>
      <c r="B59" s="160"/>
      <c r="C59" s="9"/>
      <c r="D59" s="10"/>
      <c r="E59" s="62"/>
      <c r="F59" s="69"/>
      <c r="G59" s="47"/>
      <c r="H59" s="69"/>
      <c r="I59" s="14"/>
      <c r="J59" s="63"/>
    </row>
    <row r="60" spans="1:10" ht="15" customHeight="1" x14ac:dyDescent="0.25">
      <c r="A60" s="1"/>
      <c r="B60" s="160"/>
      <c r="C60" s="9"/>
      <c r="D60" s="10"/>
      <c r="E60" s="62"/>
      <c r="F60" s="69"/>
      <c r="G60" s="47"/>
      <c r="H60" s="69"/>
      <c r="I60" s="14"/>
      <c r="J60" s="63"/>
    </row>
    <row r="61" spans="1:10" ht="48.75" customHeight="1" x14ac:dyDescent="0.25">
      <c r="A61" s="1" t="s">
        <v>41</v>
      </c>
      <c r="B61" s="160" t="s">
        <v>68</v>
      </c>
      <c r="C61" s="9"/>
      <c r="D61" s="10"/>
      <c r="E61" s="62"/>
      <c r="F61" s="69"/>
      <c r="G61" s="47"/>
      <c r="H61" s="69"/>
      <c r="I61" s="14"/>
      <c r="J61" s="63"/>
    </row>
    <row r="62" spans="1:10" ht="15" customHeight="1" x14ac:dyDescent="0.25">
      <c r="A62" s="1"/>
      <c r="B62" s="160" t="s">
        <v>69</v>
      </c>
      <c r="C62" s="9"/>
      <c r="D62" s="10"/>
      <c r="E62" s="62" t="s">
        <v>14</v>
      </c>
      <c r="F62" s="69">
        <v>1</v>
      </c>
      <c r="G62" s="47" t="s">
        <v>4</v>
      </c>
      <c r="H62" s="5"/>
      <c r="I62" s="14" t="s">
        <v>87</v>
      </c>
      <c r="J62" s="63">
        <f>F62*H62</f>
        <v>0</v>
      </c>
    </row>
    <row r="63" spans="1:10" ht="15" customHeight="1" x14ac:dyDescent="0.25">
      <c r="A63" s="1"/>
      <c r="B63" s="8"/>
      <c r="C63" s="9"/>
      <c r="D63" s="10"/>
      <c r="E63" s="13"/>
      <c r="F63" s="12"/>
      <c r="G63" s="13"/>
      <c r="H63" s="14"/>
      <c r="I63" s="14"/>
      <c r="J63" s="63"/>
    </row>
    <row r="64" spans="1:10" ht="15" customHeight="1" x14ac:dyDescent="0.25">
      <c r="A64" s="1"/>
      <c r="B64" s="8"/>
      <c r="C64" s="9"/>
      <c r="D64" s="10"/>
      <c r="E64" s="13"/>
      <c r="F64" s="12"/>
      <c r="G64" s="13"/>
      <c r="H64" s="14"/>
      <c r="I64" s="14"/>
      <c r="J64" s="63"/>
    </row>
    <row r="65" spans="1:10" ht="25.5" customHeight="1" x14ac:dyDescent="0.25">
      <c r="A65" s="1" t="s">
        <v>9</v>
      </c>
      <c r="B65" s="8" t="s">
        <v>81</v>
      </c>
      <c r="C65" s="9"/>
      <c r="D65" s="10"/>
      <c r="E65" s="13"/>
      <c r="F65" s="12"/>
      <c r="G65" s="13"/>
      <c r="H65" s="14"/>
      <c r="I65" s="14"/>
      <c r="J65" s="63"/>
    </row>
    <row r="66" spans="1:10" ht="15" customHeight="1" x14ac:dyDescent="0.25">
      <c r="A66" s="1"/>
      <c r="B66" s="8" t="s">
        <v>82</v>
      </c>
      <c r="C66" s="9"/>
      <c r="D66" s="10"/>
      <c r="E66" s="13" t="s">
        <v>14</v>
      </c>
      <c r="F66" s="12">
        <v>1</v>
      </c>
      <c r="G66" s="13" t="s">
        <v>60</v>
      </c>
      <c r="H66" s="14"/>
      <c r="I66" s="14" t="s">
        <v>87</v>
      </c>
      <c r="J66" s="63">
        <f>F66*H66</f>
        <v>0</v>
      </c>
    </row>
    <row r="67" spans="1:10" ht="15" customHeight="1" x14ac:dyDescent="0.25">
      <c r="A67" s="1"/>
      <c r="B67" s="8"/>
      <c r="C67" s="9"/>
      <c r="D67" s="10"/>
      <c r="E67" s="13"/>
      <c r="F67" s="12"/>
      <c r="G67" s="13"/>
      <c r="H67" s="14"/>
      <c r="I67" s="14"/>
      <c r="J67" s="63"/>
    </row>
    <row r="68" spans="1:10" ht="15" customHeight="1" x14ac:dyDescent="0.25">
      <c r="A68" s="1"/>
      <c r="B68" s="8"/>
      <c r="C68" s="9"/>
      <c r="D68" s="10"/>
      <c r="E68" s="13"/>
      <c r="F68" s="12"/>
      <c r="G68" s="13"/>
      <c r="H68" s="14"/>
      <c r="I68" s="14"/>
      <c r="J68" s="63"/>
    </row>
    <row r="69" spans="1:10" ht="25.5" customHeight="1" x14ac:dyDescent="0.25">
      <c r="A69" s="1" t="s">
        <v>12</v>
      </c>
      <c r="B69" s="8" t="s">
        <v>83</v>
      </c>
      <c r="C69" s="9"/>
      <c r="D69" s="10"/>
      <c r="E69" s="13"/>
      <c r="F69" s="12"/>
      <c r="G69" s="13"/>
      <c r="H69" s="14"/>
      <c r="I69" s="14"/>
      <c r="J69" s="63"/>
    </row>
    <row r="70" spans="1:10" ht="16.5" customHeight="1" x14ac:dyDescent="0.25">
      <c r="A70" s="1"/>
      <c r="B70" s="8" t="s">
        <v>82</v>
      </c>
      <c r="C70" s="9"/>
      <c r="D70" s="10"/>
      <c r="E70" s="13" t="s">
        <v>14</v>
      </c>
      <c r="F70" s="12">
        <v>1</v>
      </c>
      <c r="G70" s="13" t="s">
        <v>60</v>
      </c>
      <c r="H70" s="14"/>
      <c r="I70" s="14" t="s">
        <v>87</v>
      </c>
      <c r="J70" s="63">
        <f>F70*H70</f>
        <v>0</v>
      </c>
    </row>
    <row r="71" spans="1:10" ht="3" hidden="1" customHeight="1" x14ac:dyDescent="0.25">
      <c r="A71" s="1"/>
      <c r="B71" s="8"/>
      <c r="C71" s="9"/>
      <c r="D71" s="10"/>
      <c r="E71" s="13"/>
      <c r="F71" s="12"/>
      <c r="G71" s="13"/>
      <c r="H71" s="14"/>
      <c r="I71" s="14"/>
      <c r="J71" s="173"/>
    </row>
    <row r="72" spans="1:10" ht="15" customHeight="1" x14ac:dyDescent="0.25">
      <c r="A72" s="1"/>
      <c r="B72" s="8"/>
      <c r="C72" s="9"/>
      <c r="D72" s="10"/>
      <c r="E72" s="13"/>
      <c r="F72" s="12"/>
      <c r="G72" s="13"/>
      <c r="H72" s="14"/>
      <c r="I72" s="14"/>
      <c r="J72" s="173"/>
    </row>
    <row r="73" spans="1:10" ht="24.75" x14ac:dyDescent="0.25">
      <c r="A73" s="80" t="s">
        <v>19</v>
      </c>
      <c r="B73" s="81" t="s">
        <v>53</v>
      </c>
      <c r="C73" s="82"/>
      <c r="D73" s="83"/>
      <c r="E73" s="36"/>
      <c r="F73" s="72"/>
      <c r="G73" s="36"/>
      <c r="H73" s="73"/>
      <c r="I73" s="74" t="s">
        <v>87</v>
      </c>
      <c r="J73" s="178">
        <f ca="1">SUM(J49:J73)</f>
        <v>0</v>
      </c>
    </row>
    <row r="74" spans="1:10" x14ac:dyDescent="0.25">
      <c r="A74" s="79"/>
      <c r="B74" s="84"/>
      <c r="C74" s="2"/>
      <c r="D74" s="3"/>
      <c r="E74" s="4"/>
      <c r="F74" s="4"/>
      <c r="G74" s="4"/>
      <c r="H74" s="174"/>
      <c r="I74" s="4"/>
      <c r="J74" s="174"/>
    </row>
    <row r="75" spans="1:10" x14ac:dyDescent="0.25">
      <c r="A75" s="79"/>
      <c r="B75" s="84"/>
      <c r="C75" s="2"/>
      <c r="D75" s="3"/>
      <c r="E75" s="4"/>
      <c r="F75" s="4"/>
      <c r="G75" s="4"/>
      <c r="H75" s="174"/>
      <c r="I75" s="4"/>
      <c r="J75" s="174"/>
    </row>
    <row r="76" spans="1:10" x14ac:dyDescent="0.25">
      <c r="A76" s="79" t="s">
        <v>20</v>
      </c>
      <c r="B76" s="84" t="s">
        <v>39</v>
      </c>
      <c r="C76" s="2"/>
      <c r="D76" s="3"/>
      <c r="E76" s="4"/>
      <c r="F76" s="4"/>
      <c r="G76" s="4"/>
      <c r="H76" s="174"/>
      <c r="I76" s="4"/>
      <c r="J76" s="174"/>
    </row>
    <row r="77" spans="1:10" x14ac:dyDescent="0.25">
      <c r="A77" s="79"/>
      <c r="B77" s="84"/>
      <c r="C77" s="2"/>
      <c r="D77" s="3"/>
      <c r="E77" s="4"/>
      <c r="F77" s="4"/>
      <c r="G77" s="4"/>
      <c r="H77" s="174"/>
      <c r="I77" s="4"/>
      <c r="J77" s="174"/>
    </row>
    <row r="78" spans="1:10" ht="64.5" customHeight="1" x14ac:dyDescent="0.25">
      <c r="A78" s="1" t="s">
        <v>3</v>
      </c>
      <c r="B78" s="31" t="s">
        <v>106</v>
      </c>
      <c r="C78" s="2"/>
      <c r="D78" s="3"/>
      <c r="E78" s="62" t="s">
        <v>6</v>
      </c>
      <c r="F78" s="63">
        <v>12</v>
      </c>
      <c r="G78" s="62" t="s">
        <v>4</v>
      </c>
      <c r="H78" s="182"/>
      <c r="I78" s="14" t="s">
        <v>87</v>
      </c>
      <c r="J78" s="182">
        <f>H78*F78</f>
        <v>0</v>
      </c>
    </row>
    <row r="79" spans="1:10" ht="15" customHeight="1" x14ac:dyDescent="0.25">
      <c r="A79" s="1"/>
      <c r="B79" s="147"/>
      <c r="C79" s="2"/>
      <c r="D79" s="3"/>
      <c r="E79" s="62"/>
      <c r="F79" s="63"/>
      <c r="G79" s="62"/>
      <c r="H79" s="182"/>
      <c r="I79" s="14"/>
      <c r="J79" s="182"/>
    </row>
    <row r="80" spans="1:10" ht="12.75" customHeight="1" x14ac:dyDescent="0.25">
      <c r="A80" s="1"/>
      <c r="B80" s="147"/>
      <c r="C80" s="2"/>
      <c r="D80" s="3"/>
      <c r="E80" s="62"/>
      <c r="F80" s="63"/>
      <c r="G80" s="62"/>
      <c r="H80" s="182"/>
      <c r="I80" s="14"/>
      <c r="J80" s="182"/>
    </row>
    <row r="81" spans="1:10" ht="37.5" customHeight="1" x14ac:dyDescent="0.25">
      <c r="A81" s="1" t="s">
        <v>5</v>
      </c>
      <c r="B81" s="147" t="s">
        <v>54</v>
      </c>
      <c r="C81" s="2"/>
      <c r="D81" s="3"/>
      <c r="E81" s="62"/>
      <c r="F81" s="63"/>
      <c r="G81" s="62"/>
      <c r="H81" s="182"/>
      <c r="I81" s="14"/>
      <c r="J81" s="182"/>
    </row>
    <row r="82" spans="1:10" x14ac:dyDescent="0.25">
      <c r="A82" s="1"/>
      <c r="B82" s="171" t="s">
        <v>51</v>
      </c>
      <c r="C82" s="2"/>
      <c r="D82" s="3"/>
      <c r="E82" s="62" t="s">
        <v>13</v>
      </c>
      <c r="F82" s="63">
        <v>50</v>
      </c>
      <c r="G82" s="62" t="s">
        <v>4</v>
      </c>
      <c r="H82" s="182"/>
      <c r="I82" s="14" t="s">
        <v>87</v>
      </c>
      <c r="J82" s="182">
        <f t="shared" ref="J82:J93" si="0">H82*F82</f>
        <v>0</v>
      </c>
    </row>
    <row r="83" spans="1:10" x14ac:dyDescent="0.25">
      <c r="A83" s="1"/>
      <c r="B83" s="171"/>
      <c r="C83" s="2"/>
      <c r="D83" s="3"/>
      <c r="E83" s="62"/>
      <c r="F83" s="63"/>
      <c r="G83" s="62"/>
      <c r="H83" s="182"/>
      <c r="I83" s="14"/>
      <c r="J83" s="182"/>
    </row>
    <row r="84" spans="1:10" x14ac:dyDescent="0.25">
      <c r="A84"/>
      <c r="H84" s="182"/>
      <c r="I84" s="14"/>
      <c r="J84" s="182"/>
    </row>
    <row r="85" spans="1:10" ht="37.5" customHeight="1" x14ac:dyDescent="0.25">
      <c r="A85" s="1" t="s">
        <v>7</v>
      </c>
      <c r="B85" s="147" t="s">
        <v>105</v>
      </c>
      <c r="C85" s="2"/>
      <c r="D85" s="3"/>
      <c r="E85" s="62"/>
      <c r="F85" s="63"/>
      <c r="G85" s="62"/>
      <c r="H85" s="182"/>
      <c r="I85" s="14"/>
      <c r="J85" s="182"/>
    </row>
    <row r="86" spans="1:10" x14ac:dyDescent="0.25">
      <c r="A86" s="1"/>
      <c r="B86" s="171" t="s">
        <v>51</v>
      </c>
      <c r="C86" s="2"/>
      <c r="D86" s="3"/>
      <c r="E86" s="62" t="s">
        <v>6</v>
      </c>
      <c r="F86" s="63">
        <v>25</v>
      </c>
      <c r="G86" s="62" t="s">
        <v>4</v>
      </c>
      <c r="H86" s="182"/>
      <c r="I86" s="14" t="s">
        <v>87</v>
      </c>
      <c r="J86" s="182">
        <f t="shared" si="0"/>
        <v>0</v>
      </c>
    </row>
    <row r="87" spans="1:10" x14ac:dyDescent="0.25">
      <c r="A87" s="1"/>
      <c r="B87" s="171"/>
      <c r="C87" s="2"/>
      <c r="D87" s="3"/>
      <c r="E87" s="62"/>
      <c r="F87" s="63"/>
      <c r="G87" s="62"/>
      <c r="H87" s="182"/>
      <c r="I87" s="14"/>
      <c r="J87" s="182"/>
    </row>
    <row r="88" spans="1:10" x14ac:dyDescent="0.25">
      <c r="A88" s="1"/>
      <c r="B88" s="171"/>
      <c r="C88" s="2"/>
      <c r="D88" s="3"/>
      <c r="E88" s="62"/>
      <c r="F88" s="63"/>
      <c r="G88" s="62"/>
      <c r="H88" s="182"/>
      <c r="I88" s="14"/>
      <c r="J88" s="182"/>
    </row>
    <row r="89" spans="1:10" ht="24.75" customHeight="1" x14ac:dyDescent="0.25">
      <c r="A89" s="1">
        <v>4</v>
      </c>
      <c r="B89" s="147" t="s">
        <v>70</v>
      </c>
      <c r="C89" s="2"/>
      <c r="D89" s="3"/>
      <c r="E89" s="62"/>
      <c r="F89" s="63"/>
      <c r="G89" s="62"/>
      <c r="H89" s="182"/>
      <c r="I89" s="14"/>
      <c r="J89" s="182"/>
    </row>
    <row r="90" spans="1:10" x14ac:dyDescent="0.25">
      <c r="A90" s="1"/>
      <c r="B90" s="171" t="s">
        <v>51</v>
      </c>
      <c r="C90" s="2"/>
      <c r="D90" s="3"/>
      <c r="E90" s="62" t="s">
        <v>6</v>
      </c>
      <c r="F90" s="63">
        <v>4</v>
      </c>
      <c r="G90" s="62" t="s">
        <v>4</v>
      </c>
      <c r="H90" s="182"/>
      <c r="I90" s="14" t="s">
        <v>87</v>
      </c>
      <c r="J90" s="182">
        <f t="shared" si="0"/>
        <v>0</v>
      </c>
    </row>
    <row r="91" spans="1:10" x14ac:dyDescent="0.25">
      <c r="A91" s="1"/>
      <c r="B91" s="171"/>
      <c r="C91" s="2"/>
      <c r="D91" s="3"/>
      <c r="E91" s="62"/>
      <c r="F91" s="63"/>
      <c r="G91" s="62"/>
      <c r="H91" s="182"/>
      <c r="I91" s="14"/>
      <c r="J91" s="182"/>
    </row>
    <row r="92" spans="1:10" x14ac:dyDescent="0.25">
      <c r="A92" s="1"/>
      <c r="B92" s="171"/>
      <c r="C92" s="2"/>
      <c r="D92" s="3"/>
      <c r="E92" s="62"/>
      <c r="F92" s="63"/>
      <c r="G92" s="62"/>
      <c r="H92" s="182"/>
      <c r="I92" s="14"/>
      <c r="J92" s="182"/>
    </row>
    <row r="93" spans="1:10" ht="36.75" x14ac:dyDescent="0.25">
      <c r="A93" s="1" t="s">
        <v>9</v>
      </c>
      <c r="B93" s="172" t="s">
        <v>104</v>
      </c>
      <c r="C93" s="2"/>
      <c r="D93" s="3"/>
      <c r="E93" s="62" t="s">
        <v>74</v>
      </c>
      <c r="F93" s="63">
        <v>30</v>
      </c>
      <c r="G93" s="62" t="s">
        <v>4</v>
      </c>
      <c r="H93" s="182"/>
      <c r="I93" s="14" t="s">
        <v>87</v>
      </c>
      <c r="J93" s="182">
        <f t="shared" si="0"/>
        <v>0</v>
      </c>
    </row>
    <row r="94" spans="1:10" ht="14.25" customHeight="1" x14ac:dyDescent="0.25">
      <c r="A94"/>
      <c r="H94" s="225"/>
      <c r="I94" s="181"/>
      <c r="J94" s="180"/>
    </row>
    <row r="95" spans="1:10" ht="24.95" customHeight="1" x14ac:dyDescent="0.25">
      <c r="A95" s="54" t="s">
        <v>20</v>
      </c>
      <c r="B95" s="140" t="s">
        <v>43</v>
      </c>
      <c r="C95" s="161"/>
      <c r="D95" s="162"/>
      <c r="E95" s="150"/>
      <c r="F95" s="144"/>
      <c r="G95" s="150"/>
      <c r="H95" s="183"/>
      <c r="I95" s="199" t="s">
        <v>87</v>
      </c>
      <c r="J95" s="185">
        <f>SUM(J78:J93)</f>
        <v>0</v>
      </c>
    </row>
    <row r="96" spans="1:10" ht="14.25" customHeight="1" x14ac:dyDescent="0.25">
      <c r="A96" s="1"/>
      <c r="B96" s="147"/>
      <c r="C96" s="2"/>
      <c r="D96" s="3"/>
      <c r="E96" s="62"/>
      <c r="F96" s="63"/>
      <c r="G96" s="62"/>
      <c r="H96" s="182"/>
      <c r="I96" s="21"/>
      <c r="J96" s="173"/>
    </row>
    <row r="97" spans="1:10" ht="12.75" customHeight="1" x14ac:dyDescent="0.25">
      <c r="A97" s="1"/>
      <c r="B97" s="147"/>
      <c r="C97" s="2"/>
      <c r="D97" s="3"/>
      <c r="E97" s="62"/>
      <c r="F97" s="63"/>
      <c r="G97" s="62"/>
      <c r="H97" s="182"/>
      <c r="I97" s="21"/>
      <c r="J97" s="173"/>
    </row>
    <row r="98" spans="1:10" ht="14.25" customHeight="1" x14ac:dyDescent="0.25">
      <c r="A98" s="32" t="s">
        <v>33</v>
      </c>
      <c r="B98" s="81" t="s">
        <v>23</v>
      </c>
      <c r="C98" s="105"/>
      <c r="D98" s="106"/>
      <c r="E98" s="107"/>
      <c r="F98" s="108"/>
      <c r="G98" s="38"/>
      <c r="H98" s="200"/>
      <c r="I98" s="200"/>
      <c r="J98" s="178"/>
    </row>
    <row r="99" spans="1:10" ht="14.25" customHeight="1" x14ac:dyDescent="0.25">
      <c r="A99" s="1"/>
      <c r="B99" s="171"/>
      <c r="C99" s="2"/>
      <c r="D99" s="3"/>
      <c r="E99" s="62"/>
      <c r="F99" s="63"/>
      <c r="G99" s="62"/>
      <c r="H99" s="182"/>
      <c r="I99" s="21"/>
      <c r="J99" s="173"/>
    </row>
    <row r="100" spans="1:10" ht="49.5" customHeight="1" x14ac:dyDescent="0.25">
      <c r="A100" s="1" t="s">
        <v>3</v>
      </c>
      <c r="B100" s="147" t="s">
        <v>103</v>
      </c>
      <c r="C100" s="2"/>
      <c r="D100" s="3"/>
      <c r="E100" s="62"/>
      <c r="F100" s="63"/>
      <c r="G100" s="62"/>
      <c r="H100" s="182"/>
      <c r="I100" s="21"/>
      <c r="J100" s="173"/>
    </row>
    <row r="101" spans="1:10" x14ac:dyDescent="0.25">
      <c r="A101" s="22"/>
      <c r="B101" s="20" t="s">
        <v>48</v>
      </c>
      <c r="C101" s="9" t="s">
        <v>10</v>
      </c>
      <c r="D101" s="10">
        <v>21</v>
      </c>
      <c r="E101" s="13"/>
      <c r="F101" s="12"/>
      <c r="G101" s="13"/>
      <c r="H101" s="21"/>
      <c r="I101" s="21"/>
      <c r="J101" s="173"/>
    </row>
    <row r="102" spans="1:10" x14ac:dyDescent="0.25">
      <c r="A102" s="22"/>
      <c r="B102" s="20" t="s">
        <v>66</v>
      </c>
      <c r="C102" s="9" t="s">
        <v>10</v>
      </c>
      <c r="D102" s="10">
        <v>34</v>
      </c>
      <c r="E102" s="13"/>
      <c r="F102" s="12"/>
      <c r="G102" s="13"/>
      <c r="H102" s="21"/>
      <c r="I102" s="21"/>
      <c r="J102" s="173"/>
    </row>
    <row r="103" spans="1:10" x14ac:dyDescent="0.25">
      <c r="A103" s="22"/>
      <c r="B103" s="20" t="s">
        <v>69</v>
      </c>
      <c r="C103" s="9" t="s">
        <v>10</v>
      </c>
      <c r="D103" s="10">
        <v>54</v>
      </c>
      <c r="E103" s="13"/>
      <c r="F103" s="10"/>
      <c r="G103" s="13"/>
      <c r="H103" s="21"/>
      <c r="I103" s="21"/>
      <c r="J103" s="173"/>
    </row>
    <row r="104" spans="1:10" x14ac:dyDescent="0.25">
      <c r="A104" s="1"/>
      <c r="B104" s="23"/>
      <c r="C104" s="24"/>
      <c r="D104" s="25"/>
      <c r="E104" s="29" t="s">
        <v>11</v>
      </c>
      <c r="F104" s="27">
        <f>SUM(D101:D103)</f>
        <v>109</v>
      </c>
      <c r="G104" s="26" t="s">
        <v>4</v>
      </c>
      <c r="H104" s="201"/>
      <c r="I104" s="202" t="s">
        <v>87</v>
      </c>
      <c r="J104" s="176">
        <f>F104*H104</f>
        <v>0</v>
      </c>
    </row>
    <row r="105" spans="1:10" x14ac:dyDescent="0.25">
      <c r="A105" s="1"/>
      <c r="B105" s="224"/>
      <c r="C105" s="218"/>
      <c r="D105" s="219"/>
      <c r="E105" s="189"/>
      <c r="F105" s="221"/>
      <c r="G105" s="189"/>
      <c r="H105" s="220"/>
      <c r="I105" s="222"/>
      <c r="J105" s="223"/>
    </row>
    <row r="106" spans="1:10" x14ac:dyDescent="0.25">
      <c r="A106" s="156"/>
      <c r="B106" s="91"/>
      <c r="C106" s="87"/>
      <c r="D106" s="87"/>
      <c r="E106" s="88"/>
      <c r="F106" s="89"/>
      <c r="G106" s="90"/>
      <c r="H106" s="203"/>
      <c r="I106" s="181"/>
      <c r="J106" s="180"/>
    </row>
    <row r="107" spans="1:10" ht="74.25" customHeight="1" x14ac:dyDescent="0.25">
      <c r="A107" s="1">
        <v>2</v>
      </c>
      <c r="B107" s="154" t="s">
        <v>102</v>
      </c>
      <c r="C107" s="9"/>
      <c r="D107" s="92"/>
      <c r="E107" s="13"/>
      <c r="F107" s="12"/>
      <c r="G107" s="13"/>
      <c r="H107" s="21"/>
      <c r="I107" s="21"/>
      <c r="J107" s="182"/>
    </row>
    <row r="108" spans="1:10" x14ac:dyDescent="0.25">
      <c r="A108" s="22"/>
      <c r="B108" s="20" t="s">
        <v>71</v>
      </c>
      <c r="C108" s="9" t="s">
        <v>10</v>
      </c>
      <c r="D108" s="10">
        <v>21</v>
      </c>
      <c r="E108" s="13"/>
      <c r="F108" s="12"/>
      <c r="G108" s="13"/>
      <c r="H108" s="21"/>
      <c r="I108" s="21"/>
      <c r="J108" s="173"/>
    </row>
    <row r="109" spans="1:10" x14ac:dyDescent="0.25">
      <c r="A109" s="22"/>
      <c r="B109" s="20" t="s">
        <v>72</v>
      </c>
      <c r="C109" s="9" t="s">
        <v>10</v>
      </c>
      <c r="D109" s="10">
        <v>34</v>
      </c>
      <c r="E109" s="13"/>
      <c r="F109" s="12"/>
      <c r="G109" s="13"/>
      <c r="H109" s="21"/>
      <c r="I109" s="21"/>
      <c r="J109" s="173"/>
    </row>
    <row r="110" spans="1:10" x14ac:dyDescent="0.25">
      <c r="A110" s="22"/>
      <c r="B110" s="20" t="s">
        <v>73</v>
      </c>
      <c r="C110" s="9" t="s">
        <v>10</v>
      </c>
      <c r="D110" s="10">
        <v>54</v>
      </c>
      <c r="E110" s="13"/>
      <c r="F110" s="12"/>
      <c r="G110" s="13"/>
      <c r="H110" s="21"/>
      <c r="I110" s="21"/>
      <c r="J110" s="173"/>
    </row>
    <row r="111" spans="1:10" x14ac:dyDescent="0.25">
      <c r="A111" s="1"/>
      <c r="B111" s="153"/>
      <c r="C111" s="24"/>
      <c r="D111" s="25"/>
      <c r="E111" s="29" t="s">
        <v>11</v>
      </c>
      <c r="F111" s="27">
        <f>SUM(D108:D110)</f>
        <v>109</v>
      </c>
      <c r="G111" s="26" t="s">
        <v>4</v>
      </c>
      <c r="H111" s="27"/>
      <c r="I111" s="28" t="s">
        <v>87</v>
      </c>
      <c r="J111" s="176">
        <f>F111*H111</f>
        <v>0</v>
      </c>
    </row>
    <row r="112" spans="1:10" x14ac:dyDescent="0.25">
      <c r="A112" s="1"/>
      <c r="B112" s="239"/>
      <c r="C112" s="218"/>
      <c r="D112" s="219"/>
      <c r="E112" s="189"/>
      <c r="F112" s="221"/>
      <c r="G112" s="189"/>
      <c r="H112" s="221"/>
      <c r="I112" s="194"/>
      <c r="J112" s="223"/>
    </row>
    <row r="113" spans="1:10" x14ac:dyDescent="0.25">
      <c r="A113" s="1"/>
      <c r="B113" s="154"/>
      <c r="C113" s="9"/>
      <c r="D113" s="10"/>
      <c r="E113" s="13"/>
      <c r="F113" s="12"/>
      <c r="G113" s="13"/>
      <c r="H113" s="14"/>
      <c r="I113" s="14"/>
      <c r="J113" s="173"/>
    </row>
    <row r="114" spans="1:10" ht="85.5" customHeight="1" x14ac:dyDescent="0.25">
      <c r="A114" s="1" t="s">
        <v>7</v>
      </c>
      <c r="B114" s="154" t="s">
        <v>101</v>
      </c>
      <c r="C114" s="9"/>
      <c r="D114" s="92"/>
      <c r="E114" s="13"/>
      <c r="F114" s="12"/>
      <c r="G114" s="13"/>
      <c r="H114" s="14"/>
      <c r="I114" s="14"/>
      <c r="J114" s="174"/>
    </row>
    <row r="115" spans="1:10" x14ac:dyDescent="0.25">
      <c r="A115" s="22"/>
      <c r="B115" s="20" t="s">
        <v>71</v>
      </c>
      <c r="C115" s="9" t="s">
        <v>10</v>
      </c>
      <c r="D115" s="10">
        <v>21</v>
      </c>
      <c r="E115" s="13"/>
      <c r="F115" s="12"/>
      <c r="G115" s="13"/>
      <c r="H115" s="14"/>
      <c r="I115" s="14"/>
      <c r="J115" s="173"/>
    </row>
    <row r="116" spans="1:10" x14ac:dyDescent="0.25">
      <c r="A116" s="22"/>
      <c r="B116" s="20" t="s">
        <v>50</v>
      </c>
      <c r="C116" s="9" t="s">
        <v>10</v>
      </c>
      <c r="D116" s="10">
        <v>34</v>
      </c>
      <c r="E116" s="13"/>
      <c r="F116" s="12"/>
      <c r="G116" s="13"/>
      <c r="H116" s="14"/>
      <c r="I116" s="14"/>
      <c r="J116" s="173"/>
    </row>
    <row r="117" spans="1:10" x14ac:dyDescent="0.25">
      <c r="A117" s="22"/>
      <c r="B117" s="20" t="s">
        <v>73</v>
      </c>
      <c r="C117" s="9" t="s">
        <v>10</v>
      </c>
      <c r="D117" s="10">
        <v>54</v>
      </c>
      <c r="E117" s="13"/>
      <c r="F117" s="12"/>
      <c r="G117" s="13"/>
      <c r="H117" s="14"/>
      <c r="I117" s="14"/>
      <c r="J117" s="173"/>
    </row>
    <row r="118" spans="1:10" x14ac:dyDescent="0.25">
      <c r="A118" s="1"/>
      <c r="B118" s="153"/>
      <c r="C118" s="24"/>
      <c r="D118" s="25"/>
      <c r="E118" s="29" t="s">
        <v>11</v>
      </c>
      <c r="F118" s="27">
        <f>SUM(D115:D117)</f>
        <v>109</v>
      </c>
      <c r="G118" s="26" t="s">
        <v>4</v>
      </c>
      <c r="H118" s="27"/>
      <c r="I118" s="28" t="s">
        <v>87</v>
      </c>
      <c r="J118" s="176">
        <f>SUM(F118*H118)</f>
        <v>0</v>
      </c>
    </row>
    <row r="119" spans="1:10" x14ac:dyDescent="0.25">
      <c r="A119" s="1"/>
      <c r="B119" s="239"/>
      <c r="C119" s="218"/>
      <c r="D119" s="219"/>
      <c r="E119" s="189"/>
      <c r="F119" s="221"/>
      <c r="G119" s="189"/>
      <c r="H119" s="221"/>
      <c r="I119" s="194"/>
      <c r="J119" s="223"/>
    </row>
    <row r="120" spans="1:10" x14ac:dyDescent="0.25">
      <c r="A120" s="1"/>
      <c r="B120" s="154"/>
      <c r="C120" s="9"/>
      <c r="D120" s="10"/>
      <c r="E120" s="13"/>
      <c r="F120" s="12"/>
      <c r="G120" s="13"/>
      <c r="H120" s="14"/>
      <c r="I120" s="14"/>
      <c r="J120" s="173"/>
    </row>
    <row r="121" spans="1:10" ht="99" customHeight="1" x14ac:dyDescent="0.25">
      <c r="A121" s="1" t="s">
        <v>8</v>
      </c>
      <c r="B121" s="154" t="s">
        <v>94</v>
      </c>
      <c r="C121" s="9"/>
      <c r="D121" s="92"/>
      <c r="E121" s="13"/>
      <c r="F121" s="12"/>
      <c r="G121" s="13"/>
      <c r="H121" s="14"/>
      <c r="I121" s="14"/>
      <c r="J121" s="174"/>
    </row>
    <row r="122" spans="1:10" x14ac:dyDescent="0.25">
      <c r="A122" s="22"/>
      <c r="B122" s="20" t="s">
        <v>65</v>
      </c>
      <c r="C122" s="9"/>
      <c r="D122" s="10"/>
      <c r="E122" s="13" t="s">
        <v>11</v>
      </c>
      <c r="F122" s="12">
        <v>5</v>
      </c>
      <c r="G122" s="13" t="s">
        <v>4</v>
      </c>
      <c r="H122" s="12"/>
      <c r="I122" s="14" t="s">
        <v>87</v>
      </c>
      <c r="J122" s="173">
        <f>F122*H122</f>
        <v>0</v>
      </c>
    </row>
    <row r="123" spans="1:10" x14ac:dyDescent="0.25">
      <c r="A123" s="22"/>
      <c r="B123" s="20"/>
      <c r="C123" s="9"/>
      <c r="D123" s="10"/>
      <c r="E123" s="13"/>
      <c r="F123" s="12"/>
      <c r="G123" s="13"/>
      <c r="H123" s="12"/>
      <c r="I123" s="14"/>
      <c r="J123" s="173"/>
    </row>
    <row r="124" spans="1:10" x14ac:dyDescent="0.25">
      <c r="A124" s="1"/>
      <c r="B124" s="154"/>
      <c r="C124" s="9"/>
      <c r="D124" s="10"/>
      <c r="E124" s="13"/>
      <c r="F124" s="12"/>
      <c r="G124" s="13"/>
      <c r="H124" s="14"/>
      <c r="I124" s="14"/>
      <c r="J124" s="173"/>
    </row>
    <row r="125" spans="1:10" ht="85.5" customHeight="1" x14ac:dyDescent="0.25">
      <c r="A125" s="93" t="s">
        <v>9</v>
      </c>
      <c r="B125" s="94" t="s">
        <v>92</v>
      </c>
      <c r="C125" s="95"/>
      <c r="D125" s="95"/>
      <c r="E125" s="13" t="s">
        <v>13</v>
      </c>
      <c r="F125" s="12">
        <v>8</v>
      </c>
      <c r="G125" s="13" t="s">
        <v>4</v>
      </c>
      <c r="H125" s="130"/>
      <c r="I125" s="14" t="s">
        <v>87</v>
      </c>
      <c r="J125" s="173">
        <f>F125*H125</f>
        <v>0</v>
      </c>
    </row>
    <row r="126" spans="1:10" x14ac:dyDescent="0.25">
      <c r="A126" s="93"/>
      <c r="B126" s="8"/>
      <c r="C126" s="9"/>
      <c r="D126" s="10"/>
      <c r="E126" s="13"/>
      <c r="F126" s="12"/>
      <c r="G126" s="13"/>
      <c r="H126" s="12"/>
      <c r="I126" s="14"/>
      <c r="J126" s="173"/>
    </row>
    <row r="127" spans="1:10" x14ac:dyDescent="0.25">
      <c r="A127" s="93"/>
      <c r="B127" s="8"/>
      <c r="C127" s="9"/>
      <c r="D127" s="10"/>
      <c r="E127" s="13"/>
      <c r="F127" s="12"/>
      <c r="G127" s="13"/>
      <c r="H127" s="14"/>
      <c r="I127" s="14"/>
      <c r="J127" s="173"/>
    </row>
    <row r="128" spans="1:10" ht="39" customHeight="1" x14ac:dyDescent="0.25">
      <c r="A128" s="93" t="s">
        <v>12</v>
      </c>
      <c r="B128" s="8" t="s">
        <v>38</v>
      </c>
      <c r="C128" s="9"/>
      <c r="D128" s="10"/>
      <c r="E128" s="13"/>
      <c r="F128" s="12"/>
      <c r="G128" s="13"/>
      <c r="H128" s="12"/>
      <c r="I128" s="14"/>
      <c r="J128" s="173"/>
    </row>
    <row r="129" spans="1:10" ht="15" customHeight="1" x14ac:dyDescent="0.25">
      <c r="A129" s="93"/>
      <c r="B129" s="170" t="s">
        <v>75</v>
      </c>
      <c r="C129" s="9"/>
      <c r="D129" s="10"/>
      <c r="E129" s="13" t="s">
        <v>6</v>
      </c>
      <c r="F129" s="12">
        <v>40</v>
      </c>
      <c r="G129" s="13" t="s">
        <v>4</v>
      </c>
      <c r="H129" s="12"/>
      <c r="I129" s="14" t="s">
        <v>87</v>
      </c>
      <c r="J129" s="173">
        <f>F129*H129</f>
        <v>0</v>
      </c>
    </row>
    <row r="130" spans="1:10" ht="15" customHeight="1" x14ac:dyDescent="0.25">
      <c r="A130" s="93"/>
      <c r="B130" s="170"/>
      <c r="C130" s="9"/>
      <c r="D130" s="10"/>
      <c r="E130" s="13"/>
      <c r="F130" s="12"/>
      <c r="G130" s="13"/>
      <c r="H130" s="12"/>
      <c r="I130" s="14"/>
      <c r="J130" s="173"/>
    </row>
    <row r="131" spans="1:10" ht="15" customHeight="1" x14ac:dyDescent="0.25">
      <c r="A131" s="93"/>
      <c r="C131" s="95"/>
      <c r="D131" s="96"/>
      <c r="E131" s="97"/>
      <c r="F131" s="98"/>
      <c r="G131" s="99"/>
      <c r="H131" s="100"/>
      <c r="I131" s="101"/>
      <c r="J131" s="186"/>
    </row>
    <row r="132" spans="1:10" ht="38.25" customHeight="1" x14ac:dyDescent="0.25">
      <c r="A132" s="93" t="s">
        <v>89</v>
      </c>
      <c r="B132" s="94" t="s">
        <v>93</v>
      </c>
      <c r="C132" s="53"/>
      <c r="D132" s="103"/>
      <c r="E132" s="13"/>
      <c r="F132" s="12"/>
      <c r="G132" s="13"/>
      <c r="H132" s="14"/>
      <c r="I132" s="14"/>
      <c r="J132" s="173"/>
    </row>
    <row r="133" spans="1:10" ht="15" customHeight="1" x14ac:dyDescent="0.25">
      <c r="A133" s="93"/>
      <c r="B133" s="20" t="s">
        <v>46</v>
      </c>
      <c r="C133" s="9" t="s">
        <v>13</v>
      </c>
      <c r="D133" s="10">
        <v>2.2000000000000002</v>
      </c>
      <c r="E133" s="13"/>
      <c r="F133" s="12"/>
      <c r="G133" s="13"/>
      <c r="H133" s="14"/>
      <c r="I133" s="14"/>
      <c r="J133" s="173"/>
    </row>
    <row r="134" spans="1:10" ht="15" customHeight="1" x14ac:dyDescent="0.25">
      <c r="A134" s="93"/>
      <c r="B134" s="20" t="s">
        <v>50</v>
      </c>
      <c r="C134" s="9" t="s">
        <v>13</v>
      </c>
      <c r="D134" s="10">
        <v>2.2000000000000002</v>
      </c>
      <c r="E134" s="13"/>
      <c r="F134" s="10"/>
      <c r="G134" s="13"/>
      <c r="H134" s="14"/>
      <c r="I134" s="14"/>
      <c r="J134" s="173"/>
    </row>
    <row r="135" spans="1:10" ht="15" customHeight="1" x14ac:dyDescent="0.25">
      <c r="A135" s="93"/>
      <c r="B135" s="23"/>
      <c r="C135" s="24"/>
      <c r="D135" s="25"/>
      <c r="E135" s="29" t="s">
        <v>13</v>
      </c>
      <c r="F135" s="27">
        <f>SUM(D133:D134)</f>
        <v>4.4000000000000004</v>
      </c>
      <c r="G135" s="26" t="s">
        <v>4</v>
      </c>
      <c r="H135" s="27"/>
      <c r="I135" s="28" t="s">
        <v>87</v>
      </c>
      <c r="J135" s="176">
        <f>F135*H135</f>
        <v>0</v>
      </c>
    </row>
    <row r="136" spans="1:10" x14ac:dyDescent="0.25">
      <c r="A136" s="93"/>
      <c r="B136" s="48"/>
      <c r="C136" s="53"/>
      <c r="D136" s="104"/>
      <c r="E136" s="49"/>
      <c r="F136" s="50"/>
      <c r="G136" s="51"/>
      <c r="H136" s="52"/>
      <c r="I136" s="52"/>
      <c r="J136" s="181"/>
    </row>
    <row r="137" spans="1:10" ht="24.95" customHeight="1" x14ac:dyDescent="0.25">
      <c r="A137" s="32" t="s">
        <v>33</v>
      </c>
      <c r="B137" s="81" t="s">
        <v>24</v>
      </c>
      <c r="C137" s="105"/>
      <c r="D137" s="106"/>
      <c r="E137" s="107"/>
      <c r="F137" s="108"/>
      <c r="G137" s="38"/>
      <c r="H137" s="39"/>
      <c r="I137" s="39" t="s">
        <v>87</v>
      </c>
      <c r="J137" s="178">
        <f>SUM(J104:J135)</f>
        <v>0</v>
      </c>
    </row>
    <row r="138" spans="1:10" x14ac:dyDescent="0.25">
      <c r="A138" s="60"/>
      <c r="B138" s="76"/>
      <c r="C138" s="109"/>
      <c r="D138" s="110"/>
      <c r="E138" s="13"/>
      <c r="F138" s="111"/>
      <c r="G138" s="68"/>
      <c r="H138" s="14"/>
      <c r="I138" s="14"/>
      <c r="J138" s="184"/>
    </row>
    <row r="139" spans="1:10" ht="15" customHeight="1" x14ac:dyDescent="0.25">
      <c r="A139" s="60"/>
      <c r="B139" s="76"/>
      <c r="C139" s="109"/>
      <c r="D139" s="110"/>
      <c r="E139" s="13"/>
      <c r="F139" s="111"/>
      <c r="G139" s="68"/>
      <c r="H139" s="14"/>
      <c r="I139" s="14"/>
      <c r="J139" s="184"/>
    </row>
    <row r="140" spans="1:10" x14ac:dyDescent="0.25">
      <c r="A140" s="40" t="s">
        <v>22</v>
      </c>
      <c r="B140" s="41" t="s">
        <v>25</v>
      </c>
      <c r="C140" s="42"/>
      <c r="D140" s="43"/>
      <c r="E140" s="44"/>
      <c r="F140" s="44"/>
      <c r="G140" s="45"/>
      <c r="H140" s="179"/>
      <c r="I140" s="44"/>
      <c r="J140" s="179"/>
    </row>
    <row r="141" spans="1:10" ht="15" customHeight="1" x14ac:dyDescent="0.25">
      <c r="A141" s="1"/>
      <c r="B141" s="17"/>
      <c r="C141" s="18"/>
      <c r="D141" s="46"/>
      <c r="E141" s="4"/>
      <c r="F141" s="4"/>
      <c r="G141" s="47"/>
      <c r="H141" s="174"/>
      <c r="I141" s="4"/>
      <c r="J141" s="174"/>
    </row>
    <row r="142" spans="1:10" ht="36" x14ac:dyDescent="0.25">
      <c r="A142" s="1" t="s">
        <v>3</v>
      </c>
      <c r="B142" s="31" t="s">
        <v>95</v>
      </c>
      <c r="C142" s="4"/>
      <c r="D142" s="3"/>
      <c r="E142" s="4"/>
      <c r="F142" s="4"/>
      <c r="G142" s="4"/>
      <c r="H142" s="174"/>
      <c r="I142" s="4"/>
      <c r="J142" s="174"/>
    </row>
    <row r="143" spans="1:10" x14ac:dyDescent="0.25">
      <c r="A143" s="22"/>
      <c r="B143" s="20" t="s">
        <v>49</v>
      </c>
      <c r="C143" s="9" t="s">
        <v>10</v>
      </c>
      <c r="D143" s="10">
        <v>22</v>
      </c>
      <c r="E143" s="13"/>
      <c r="F143" s="12"/>
      <c r="G143" s="13"/>
      <c r="H143" s="14"/>
      <c r="I143" s="14"/>
      <c r="J143" s="173"/>
    </row>
    <row r="144" spans="1:10" x14ac:dyDescent="0.25">
      <c r="A144" s="22"/>
      <c r="B144" s="20" t="s">
        <v>50</v>
      </c>
      <c r="C144" s="9" t="s">
        <v>10</v>
      </c>
      <c r="D144" s="10">
        <v>16</v>
      </c>
      <c r="E144" s="13"/>
      <c r="F144" s="12"/>
      <c r="G144" s="13"/>
      <c r="H144" s="14"/>
      <c r="I144" s="14"/>
      <c r="J144" s="173"/>
    </row>
    <row r="145" spans="1:10" x14ac:dyDescent="0.25">
      <c r="A145" s="22"/>
      <c r="B145" s="20" t="s">
        <v>48</v>
      </c>
      <c r="C145" s="9" t="s">
        <v>10</v>
      </c>
      <c r="D145" s="10">
        <v>7</v>
      </c>
      <c r="E145" s="13"/>
      <c r="F145" s="12"/>
      <c r="G145" s="13"/>
      <c r="H145" s="14"/>
      <c r="I145" s="14"/>
      <c r="J145" s="173"/>
    </row>
    <row r="146" spans="1:10" x14ac:dyDescent="0.25">
      <c r="A146" s="1"/>
      <c r="B146" s="23"/>
      <c r="C146" s="24"/>
      <c r="D146" s="25"/>
      <c r="E146" s="29" t="s">
        <v>11</v>
      </c>
      <c r="F146" s="27">
        <f>SUM(D143:D145)</f>
        <v>45</v>
      </c>
      <c r="G146" s="26" t="s">
        <v>4</v>
      </c>
      <c r="H146" s="27"/>
      <c r="I146" s="28" t="s">
        <v>87</v>
      </c>
      <c r="J146" s="176">
        <f>F146*H146</f>
        <v>0</v>
      </c>
    </row>
    <row r="147" spans="1:10" ht="15" customHeight="1" x14ac:dyDescent="0.25">
      <c r="A147" s="1"/>
      <c r="B147" s="8"/>
      <c r="C147" s="9"/>
      <c r="D147" s="10"/>
      <c r="E147" s="13"/>
      <c r="F147" s="12"/>
      <c r="G147" s="13"/>
      <c r="H147" s="14"/>
      <c r="I147" s="14"/>
      <c r="J147" s="173"/>
    </row>
    <row r="148" spans="1:10" ht="64.5" customHeight="1" x14ac:dyDescent="0.25">
      <c r="A148" s="1" t="s">
        <v>5</v>
      </c>
      <c r="B148" s="31" t="s">
        <v>96</v>
      </c>
      <c r="C148" s="112"/>
      <c r="D148" s="3"/>
      <c r="E148" s="4"/>
      <c r="F148" s="4"/>
      <c r="G148" s="4"/>
      <c r="H148" s="174"/>
      <c r="I148" s="4"/>
      <c r="J148" s="174"/>
    </row>
    <row r="149" spans="1:10" x14ac:dyDescent="0.25">
      <c r="A149" s="22"/>
      <c r="B149" s="20" t="s">
        <v>46</v>
      </c>
      <c r="C149" s="9" t="s">
        <v>10</v>
      </c>
      <c r="D149" s="10">
        <v>22</v>
      </c>
      <c r="E149" s="13"/>
      <c r="F149" s="12"/>
      <c r="G149" s="13"/>
      <c r="H149" s="14"/>
      <c r="I149" s="14"/>
      <c r="J149" s="173"/>
    </row>
    <row r="150" spans="1:10" x14ac:dyDescent="0.25">
      <c r="A150" s="22"/>
      <c r="B150" s="20" t="s">
        <v>50</v>
      </c>
      <c r="C150" s="9" t="s">
        <v>10</v>
      </c>
      <c r="D150" s="10">
        <v>16</v>
      </c>
      <c r="E150" s="13"/>
      <c r="F150" s="12"/>
      <c r="G150" s="13"/>
      <c r="H150" s="14"/>
      <c r="I150" s="14"/>
      <c r="J150" s="173"/>
    </row>
    <row r="151" spans="1:10" x14ac:dyDescent="0.25">
      <c r="A151" s="22"/>
      <c r="B151" s="20" t="s">
        <v>48</v>
      </c>
      <c r="C151" s="9" t="s">
        <v>10</v>
      </c>
      <c r="D151" s="10">
        <v>7</v>
      </c>
      <c r="E151" s="13"/>
      <c r="F151" s="12"/>
      <c r="G151" s="13"/>
      <c r="H151" s="14"/>
      <c r="I151" s="14"/>
      <c r="J151" s="173"/>
    </row>
    <row r="152" spans="1:10" x14ac:dyDescent="0.25">
      <c r="A152" s="1"/>
      <c r="B152" s="23"/>
      <c r="C152" s="24"/>
      <c r="D152" s="25"/>
      <c r="E152" s="29" t="s">
        <v>11</v>
      </c>
      <c r="F152" s="27">
        <f>SUM(D149:D151)</f>
        <v>45</v>
      </c>
      <c r="G152" s="26" t="s">
        <v>4</v>
      </c>
      <c r="H152" s="27"/>
      <c r="I152" s="28" t="s">
        <v>87</v>
      </c>
      <c r="J152" s="176">
        <f>F152*H152</f>
        <v>0</v>
      </c>
    </row>
    <row r="153" spans="1:10" ht="15" customHeight="1" x14ac:dyDescent="0.25">
      <c r="A153" s="1"/>
      <c r="B153" s="7"/>
      <c r="C153" s="4"/>
      <c r="D153" s="3"/>
      <c r="E153" s="4"/>
      <c r="F153" s="4"/>
      <c r="G153" s="4"/>
      <c r="H153" s="174"/>
      <c r="I153" s="4"/>
      <c r="J153" s="174"/>
    </row>
    <row r="154" spans="1:10" ht="99" customHeight="1" x14ac:dyDescent="0.25">
      <c r="A154" s="1" t="s">
        <v>7</v>
      </c>
      <c r="B154" s="8" t="s">
        <v>97</v>
      </c>
      <c r="C154" s="2"/>
      <c r="D154" s="3"/>
      <c r="E154" s="4"/>
      <c r="F154" s="4"/>
      <c r="G154" s="4"/>
      <c r="H154" s="174"/>
      <c r="I154" s="4"/>
      <c r="J154" s="174"/>
    </row>
    <row r="155" spans="1:10" x14ac:dyDescent="0.25">
      <c r="A155" s="22"/>
      <c r="B155" s="20" t="s">
        <v>46</v>
      </c>
      <c r="C155" s="9" t="s">
        <v>10</v>
      </c>
      <c r="D155" s="10">
        <v>22</v>
      </c>
      <c r="E155" s="13"/>
      <c r="F155" s="12"/>
      <c r="G155" s="13"/>
      <c r="H155" s="14"/>
      <c r="I155" s="14"/>
      <c r="J155" s="173"/>
    </row>
    <row r="156" spans="1:10" x14ac:dyDescent="0.25">
      <c r="A156" s="22"/>
      <c r="B156" s="20" t="s">
        <v>50</v>
      </c>
      <c r="C156" s="9" t="s">
        <v>10</v>
      </c>
      <c r="D156" s="10">
        <v>16</v>
      </c>
      <c r="E156" s="13"/>
      <c r="F156" s="12"/>
      <c r="G156" s="13"/>
      <c r="H156" s="14"/>
      <c r="I156" s="14"/>
      <c r="J156" s="173"/>
    </row>
    <row r="157" spans="1:10" x14ac:dyDescent="0.25">
      <c r="A157" s="22"/>
      <c r="B157" s="20" t="s">
        <v>48</v>
      </c>
      <c r="C157" s="9" t="s">
        <v>10</v>
      </c>
      <c r="D157" s="10">
        <v>7</v>
      </c>
      <c r="E157" s="13"/>
      <c r="F157" s="12"/>
      <c r="G157" s="13"/>
      <c r="H157" s="14"/>
      <c r="I157" s="14"/>
      <c r="J157" s="173"/>
    </row>
    <row r="158" spans="1:10" x14ac:dyDescent="0.25">
      <c r="A158" s="1"/>
      <c r="B158" s="23"/>
      <c r="C158" s="24"/>
      <c r="D158" s="25"/>
      <c r="E158" s="29" t="s">
        <v>11</v>
      </c>
      <c r="F158" s="27">
        <f>SUM(D155:D157)</f>
        <v>45</v>
      </c>
      <c r="G158" s="26" t="s">
        <v>4</v>
      </c>
      <c r="H158" s="27"/>
      <c r="I158" s="28" t="s">
        <v>87</v>
      </c>
      <c r="J158" s="176">
        <f>F158*H158</f>
        <v>0</v>
      </c>
    </row>
    <row r="159" spans="1:10" x14ac:dyDescent="0.25">
      <c r="A159" s="1"/>
      <c r="B159" s="8"/>
      <c r="C159" s="9"/>
      <c r="D159" s="10"/>
      <c r="E159" s="13"/>
      <c r="F159" s="12"/>
      <c r="G159" s="13"/>
      <c r="H159" s="14"/>
      <c r="I159" s="14"/>
      <c r="J159" s="173"/>
    </row>
    <row r="160" spans="1:10" ht="36" x14ac:dyDescent="0.25">
      <c r="A160" s="1" t="s">
        <v>8</v>
      </c>
      <c r="B160" s="113" t="s">
        <v>35</v>
      </c>
      <c r="C160" s="2"/>
      <c r="D160" s="3"/>
      <c r="E160" s="62"/>
      <c r="F160" s="4"/>
      <c r="G160" s="4"/>
      <c r="H160" s="174"/>
      <c r="I160" s="114"/>
      <c r="J160" s="174"/>
    </row>
    <row r="161" spans="1:10" x14ac:dyDescent="0.25">
      <c r="A161" s="22"/>
      <c r="B161" s="20" t="s">
        <v>49</v>
      </c>
      <c r="C161" s="9" t="s">
        <v>13</v>
      </c>
      <c r="D161" s="10">
        <v>16.5</v>
      </c>
      <c r="E161" s="13"/>
      <c r="F161" s="12"/>
      <c r="G161" s="13"/>
      <c r="H161" s="14"/>
      <c r="I161" s="14"/>
      <c r="J161" s="173"/>
    </row>
    <row r="162" spans="1:10" x14ac:dyDescent="0.25">
      <c r="A162" s="22"/>
      <c r="B162" s="20" t="s">
        <v>50</v>
      </c>
      <c r="C162" s="9" t="s">
        <v>13</v>
      </c>
      <c r="D162" s="10">
        <v>11.5</v>
      </c>
      <c r="E162" s="13"/>
      <c r="F162" s="10"/>
      <c r="G162" s="13"/>
      <c r="H162" s="14"/>
      <c r="I162" s="14"/>
      <c r="J162" s="173"/>
    </row>
    <row r="163" spans="1:10" x14ac:dyDescent="0.25">
      <c r="A163" s="22"/>
      <c r="B163" s="20" t="s">
        <v>34</v>
      </c>
      <c r="C163" s="9" t="s">
        <v>13</v>
      </c>
      <c r="D163" s="10">
        <v>7</v>
      </c>
      <c r="E163" s="13"/>
      <c r="F163" s="12"/>
      <c r="G163" s="13"/>
      <c r="H163" s="14"/>
      <c r="I163" s="14"/>
      <c r="J163" s="173"/>
    </row>
    <row r="164" spans="1:10" x14ac:dyDescent="0.25">
      <c r="A164" s="1"/>
      <c r="B164" s="23"/>
      <c r="C164" s="24"/>
      <c r="D164" s="25"/>
      <c r="E164" s="29" t="s">
        <v>13</v>
      </c>
      <c r="F164" s="27">
        <f>SUM(D161:D163)</f>
        <v>35</v>
      </c>
      <c r="G164" s="26" t="s">
        <v>4</v>
      </c>
      <c r="H164" s="27"/>
      <c r="I164" s="28" t="s">
        <v>87</v>
      </c>
      <c r="J164" s="176">
        <f>F164*H164</f>
        <v>0</v>
      </c>
    </row>
    <row r="165" spans="1:10" ht="15" customHeight="1" x14ac:dyDescent="0.25">
      <c r="A165" s="1"/>
      <c r="B165" s="8"/>
      <c r="C165" s="9"/>
      <c r="D165" s="10"/>
      <c r="E165" s="13"/>
      <c r="F165" s="12"/>
      <c r="G165" s="13"/>
      <c r="H165" s="14"/>
      <c r="I165" s="14"/>
      <c r="J165" s="173"/>
    </row>
    <row r="166" spans="1:10" ht="71.25" customHeight="1" x14ac:dyDescent="0.25">
      <c r="A166" s="157" t="s">
        <v>9</v>
      </c>
      <c r="B166" s="115" t="s">
        <v>98</v>
      </c>
      <c r="C166" s="116"/>
      <c r="D166" s="116"/>
      <c r="E166" s="13"/>
      <c r="F166" s="12"/>
      <c r="G166" s="13"/>
      <c r="H166" s="14"/>
      <c r="I166" s="14"/>
      <c r="J166" s="173"/>
    </row>
    <row r="167" spans="1:10" ht="15" customHeight="1" x14ac:dyDescent="0.25">
      <c r="A167" s="1"/>
      <c r="B167" s="20" t="s">
        <v>46</v>
      </c>
      <c r="C167" s="9" t="s">
        <v>13</v>
      </c>
      <c r="D167" s="10">
        <v>0.9</v>
      </c>
      <c r="E167" s="13"/>
      <c r="F167" s="12"/>
      <c r="G167" s="13"/>
      <c r="H167" s="14"/>
      <c r="I167" s="14"/>
      <c r="J167" s="173"/>
    </row>
    <row r="168" spans="1:10" ht="15" customHeight="1" x14ac:dyDescent="0.25">
      <c r="A168" s="1"/>
      <c r="B168" s="20" t="s">
        <v>76</v>
      </c>
      <c r="C168" s="9" t="s">
        <v>13</v>
      </c>
      <c r="D168" s="10">
        <v>0.9</v>
      </c>
      <c r="E168" s="13"/>
      <c r="F168" s="10"/>
      <c r="G168" s="13"/>
      <c r="H168" s="14"/>
      <c r="I168" s="14"/>
      <c r="J168" s="173"/>
    </row>
    <row r="169" spans="1:10" x14ac:dyDescent="0.25">
      <c r="A169" s="1"/>
      <c r="B169" s="23"/>
      <c r="C169" s="24"/>
      <c r="D169" s="25"/>
      <c r="E169" s="29" t="s">
        <v>13</v>
      </c>
      <c r="F169" s="27">
        <f>SUM(D167:D168)</f>
        <v>1.8</v>
      </c>
      <c r="G169" s="26" t="s">
        <v>4</v>
      </c>
      <c r="H169" s="27"/>
      <c r="I169" s="28" t="s">
        <v>87</v>
      </c>
      <c r="J169" s="176">
        <f>F169*H169</f>
        <v>0</v>
      </c>
    </row>
    <row r="170" spans="1:10" ht="15" customHeight="1" x14ac:dyDescent="0.25">
      <c r="A170" s="1"/>
      <c r="B170" s="8"/>
      <c r="C170" s="9"/>
      <c r="D170" s="10"/>
      <c r="E170" s="13"/>
      <c r="F170" s="12"/>
      <c r="G170" s="13"/>
      <c r="H170" s="14"/>
      <c r="I170" s="14"/>
      <c r="J170" s="173"/>
    </row>
    <row r="171" spans="1:10" ht="24.95" customHeight="1" x14ac:dyDescent="0.25">
      <c r="A171" s="32" t="s">
        <v>22</v>
      </c>
      <c r="B171" s="33" t="s">
        <v>26</v>
      </c>
      <c r="C171" s="70"/>
      <c r="D171" s="71"/>
      <c r="E171" s="36"/>
      <c r="F171" s="72"/>
      <c r="G171" s="36"/>
      <c r="H171" s="73"/>
      <c r="I171" s="74" t="s">
        <v>87</v>
      </c>
      <c r="J171" s="178">
        <f>SUM(J146:J169)</f>
        <v>0</v>
      </c>
    </row>
    <row r="172" spans="1:10" ht="16.5" customHeight="1" x14ac:dyDescent="0.25">
      <c r="A172" s="60"/>
      <c r="B172" s="117"/>
      <c r="C172" s="2"/>
      <c r="D172" s="3"/>
      <c r="E172" s="62"/>
      <c r="F172" s="63"/>
      <c r="G172" s="62"/>
      <c r="H172" s="64"/>
      <c r="I172" s="65"/>
      <c r="J172" s="184"/>
    </row>
    <row r="173" spans="1:10" ht="13.5" customHeight="1" x14ac:dyDescent="0.25">
      <c r="A173" s="60"/>
      <c r="B173" s="117"/>
      <c r="C173" s="2"/>
      <c r="D173" s="3"/>
      <c r="E173" s="62"/>
      <c r="F173" s="63"/>
      <c r="G173" s="62"/>
      <c r="H173" s="64"/>
      <c r="I173" s="65"/>
      <c r="J173" s="184"/>
    </row>
    <row r="174" spans="1:10" ht="15" hidden="1" customHeight="1" x14ac:dyDescent="0.25">
      <c r="A174" s="60"/>
      <c r="B174" s="117"/>
      <c r="C174" s="2"/>
      <c r="D174" s="3"/>
      <c r="E174" s="62"/>
      <c r="F174" s="63"/>
      <c r="G174" s="62"/>
      <c r="H174" s="64"/>
      <c r="I174" s="65"/>
      <c r="J174" s="184"/>
    </row>
    <row r="175" spans="1:10" ht="15" hidden="1" customHeight="1" x14ac:dyDescent="0.25">
      <c r="A175" s="60"/>
      <c r="B175" s="117"/>
      <c r="C175" s="2"/>
      <c r="D175" s="3"/>
      <c r="E175" s="62"/>
      <c r="F175" s="63"/>
      <c r="G175" s="62"/>
      <c r="H175" s="64"/>
      <c r="I175" s="65"/>
      <c r="J175" s="184"/>
    </row>
    <row r="176" spans="1:10" ht="48" hidden="1" customHeight="1" x14ac:dyDescent="0.25">
      <c r="A176" s="1"/>
      <c r="B176" s="147"/>
      <c r="C176" s="2"/>
      <c r="D176" s="3"/>
      <c r="E176" s="62"/>
      <c r="F176" s="63"/>
      <c r="G176" s="62"/>
      <c r="H176" s="63"/>
      <c r="I176" s="65"/>
      <c r="J176" s="69"/>
    </row>
    <row r="177" spans="1:12" ht="15.75" hidden="1" customHeight="1" x14ac:dyDescent="0.25">
      <c r="A177" s="1"/>
      <c r="B177" s="147"/>
      <c r="C177" s="2"/>
      <c r="D177" s="3"/>
      <c r="E177" s="62"/>
      <c r="F177" s="63"/>
      <c r="G177" s="62"/>
      <c r="H177" s="63"/>
      <c r="I177" s="65"/>
      <c r="J177" s="69"/>
    </row>
    <row r="178" spans="1:12" ht="38.25" hidden="1" customHeight="1" x14ac:dyDescent="0.25">
      <c r="A178" s="1"/>
      <c r="B178" s="147"/>
      <c r="C178" s="2"/>
      <c r="D178" s="3"/>
      <c r="E178" s="62"/>
      <c r="F178" s="63"/>
      <c r="G178" s="62"/>
      <c r="H178" s="63"/>
      <c r="I178" s="65"/>
      <c r="J178" s="69"/>
    </row>
    <row r="179" spans="1:12" ht="15" hidden="1" customHeight="1" x14ac:dyDescent="0.25">
      <c r="A179" s="1"/>
      <c r="B179" s="171"/>
      <c r="C179" s="2"/>
      <c r="D179" s="3"/>
      <c r="E179" s="62"/>
      <c r="F179" s="63"/>
      <c r="G179" s="62"/>
      <c r="H179" s="63"/>
      <c r="I179" s="65"/>
      <c r="J179" s="69"/>
    </row>
    <row r="180" spans="1:12" ht="15" hidden="1" customHeight="1" x14ac:dyDescent="0.25">
      <c r="A180"/>
    </row>
    <row r="181" spans="1:12" ht="38.25" hidden="1" customHeight="1" x14ac:dyDescent="0.25">
      <c r="A181" s="1"/>
      <c r="B181" s="147"/>
      <c r="C181" s="2"/>
      <c r="D181" s="3"/>
      <c r="E181" s="62"/>
      <c r="F181" s="63"/>
      <c r="G181" s="62"/>
      <c r="H181" s="63"/>
      <c r="I181" s="65"/>
      <c r="J181" s="69"/>
    </row>
    <row r="182" spans="1:12" ht="15" hidden="1" customHeight="1" x14ac:dyDescent="0.25">
      <c r="A182" s="1"/>
      <c r="B182" s="171"/>
      <c r="C182" s="2"/>
      <c r="D182" s="3"/>
      <c r="E182" s="62"/>
      <c r="F182" s="63"/>
      <c r="G182" s="62"/>
      <c r="H182" s="63"/>
      <c r="I182" s="65"/>
      <c r="J182" s="69"/>
    </row>
    <row r="183" spans="1:12" ht="14.25" hidden="1" customHeight="1" x14ac:dyDescent="0.25">
      <c r="A183" s="60"/>
      <c r="B183" s="117"/>
      <c r="C183" s="2"/>
      <c r="D183" s="3"/>
      <c r="E183" s="62"/>
      <c r="F183" s="63"/>
      <c r="G183" s="62"/>
      <c r="H183" s="64"/>
      <c r="I183" s="65"/>
      <c r="J183" s="184"/>
    </row>
    <row r="184" spans="1:12" ht="15.75" hidden="1" customHeight="1" x14ac:dyDescent="0.25">
      <c r="A184" s="60"/>
      <c r="B184" s="117"/>
      <c r="C184" s="2"/>
      <c r="D184" s="3"/>
      <c r="E184" s="62"/>
      <c r="F184" s="63"/>
      <c r="G184" s="62"/>
      <c r="H184" s="64"/>
      <c r="I184" s="65"/>
      <c r="J184" s="184"/>
    </row>
    <row r="185" spans="1:12" ht="15.75" hidden="1" customHeight="1" x14ac:dyDescent="0.25">
      <c r="A185" s="60"/>
      <c r="B185" s="117"/>
      <c r="C185" s="2"/>
      <c r="D185" s="3"/>
      <c r="E185" s="62"/>
      <c r="F185" s="63"/>
      <c r="G185" s="62"/>
      <c r="H185" s="64"/>
      <c r="I185" s="65"/>
      <c r="J185" s="184"/>
    </row>
    <row r="186" spans="1:12" ht="15" hidden="1" customHeight="1" x14ac:dyDescent="0.25">
      <c r="A186" s="60"/>
      <c r="B186" s="117"/>
      <c r="C186" s="2"/>
      <c r="D186" s="3"/>
      <c r="E186" s="62"/>
      <c r="F186" s="63"/>
      <c r="G186" s="62"/>
      <c r="H186" s="64"/>
      <c r="I186" s="65"/>
      <c r="J186" s="184"/>
    </row>
    <row r="187" spans="1:12" x14ac:dyDescent="0.25">
      <c r="A187" s="40" t="s">
        <v>40</v>
      </c>
      <c r="B187" s="41" t="s">
        <v>27</v>
      </c>
      <c r="C187" s="42"/>
      <c r="D187" s="43"/>
      <c r="E187" s="44"/>
      <c r="F187" s="44"/>
      <c r="G187" s="45"/>
      <c r="H187" s="179"/>
      <c r="I187" s="44"/>
      <c r="J187" s="179"/>
    </row>
    <row r="188" spans="1:12" ht="14.25" customHeight="1" x14ac:dyDescent="0.25">
      <c r="A188" s="60"/>
      <c r="B188" s="117"/>
      <c r="C188" s="2"/>
      <c r="D188" s="3"/>
      <c r="E188" s="62"/>
      <c r="F188" s="63"/>
      <c r="G188" s="62"/>
      <c r="H188" s="64"/>
      <c r="I188" s="65"/>
      <c r="J188" s="184"/>
    </row>
    <row r="189" spans="1:12" ht="36" customHeight="1" x14ac:dyDescent="0.25">
      <c r="A189" s="228" t="s">
        <v>3</v>
      </c>
      <c r="B189" s="226" t="s">
        <v>99</v>
      </c>
      <c r="C189" s="155"/>
      <c r="D189" s="53"/>
      <c r="E189" s="104"/>
      <c r="F189" s="49"/>
      <c r="G189" s="50"/>
      <c r="H189" s="50"/>
      <c r="I189" s="98"/>
      <c r="J189" s="52"/>
      <c r="K189" s="152"/>
    </row>
    <row r="190" spans="1:12" ht="14.25" customHeight="1" x14ac:dyDescent="0.25">
      <c r="A190"/>
      <c r="B190" s="20" t="s">
        <v>77</v>
      </c>
      <c r="C190" s="9" t="s">
        <v>10</v>
      </c>
      <c r="D190" s="10">
        <v>0.5</v>
      </c>
      <c r="E190" s="53"/>
      <c r="F190" s="163"/>
      <c r="G190" s="49"/>
      <c r="H190" s="50"/>
      <c r="I190" s="51"/>
      <c r="J190" s="98"/>
      <c r="K190" s="52"/>
      <c r="L190" s="152"/>
    </row>
    <row r="191" spans="1:12" ht="12" customHeight="1" x14ac:dyDescent="0.25">
      <c r="A191"/>
      <c r="B191" s="20" t="s">
        <v>78</v>
      </c>
      <c r="C191" s="9" t="s">
        <v>10</v>
      </c>
      <c r="D191" s="10">
        <v>0.5</v>
      </c>
      <c r="E191" s="104"/>
      <c r="F191" s="49"/>
      <c r="G191" s="50"/>
      <c r="H191" s="50"/>
      <c r="I191" s="98"/>
      <c r="J191" s="52"/>
      <c r="K191" s="152"/>
    </row>
    <row r="192" spans="1:12" ht="15" customHeight="1" x14ac:dyDescent="0.25">
      <c r="A192" s="93"/>
      <c r="B192" s="164"/>
      <c r="C192" s="165"/>
      <c r="D192" s="166"/>
      <c r="E192" s="29" t="s">
        <v>11</v>
      </c>
      <c r="F192" s="168">
        <f>SUM(D190:D191)</f>
        <v>1</v>
      </c>
      <c r="G192" s="167" t="s">
        <v>4</v>
      </c>
      <c r="H192" s="169"/>
      <c r="I192" s="28" t="s">
        <v>87</v>
      </c>
      <c r="J192" s="176">
        <f>F192*H192</f>
        <v>0</v>
      </c>
    </row>
    <row r="193" spans="1:10" ht="15" customHeight="1" x14ac:dyDescent="0.25">
      <c r="A193" s="93"/>
      <c r="B193" s="217"/>
      <c r="C193" s="218"/>
      <c r="D193" s="219"/>
      <c r="E193" s="240"/>
      <c r="F193" s="241"/>
      <c r="G193" s="240"/>
      <c r="H193" s="242"/>
      <c r="I193" s="194"/>
      <c r="J193" s="223"/>
    </row>
    <row r="194" spans="1:10" ht="15" customHeight="1" x14ac:dyDescent="0.25">
      <c r="A194" s="93"/>
      <c r="B194" s="20"/>
      <c r="C194" s="9"/>
      <c r="D194" s="10"/>
      <c r="E194" s="49"/>
      <c r="F194" s="50"/>
      <c r="G194" s="51"/>
      <c r="H194" s="52"/>
      <c r="I194" s="52"/>
      <c r="J194" s="181"/>
    </row>
    <row r="195" spans="1:10" ht="36" x14ac:dyDescent="0.25">
      <c r="A195" s="93" t="s">
        <v>5</v>
      </c>
      <c r="B195" s="226" t="s">
        <v>100</v>
      </c>
      <c r="C195" s="155"/>
      <c r="D195" s="53"/>
      <c r="E195" s="104"/>
      <c r="F195" s="49"/>
      <c r="G195" s="50"/>
      <c r="H195" s="50"/>
      <c r="I195" s="98"/>
      <c r="J195" s="52"/>
    </row>
    <row r="196" spans="1:10" ht="15" customHeight="1" x14ac:dyDescent="0.25">
      <c r="A196" s="1"/>
      <c r="B196" s="20" t="s">
        <v>79</v>
      </c>
      <c r="C196" s="9" t="s">
        <v>10</v>
      </c>
      <c r="D196" s="10">
        <v>1.26</v>
      </c>
      <c r="E196" s="53"/>
      <c r="F196" s="163"/>
      <c r="G196" s="49"/>
      <c r="H196" s="50"/>
      <c r="I196" s="51"/>
      <c r="J196" s="98"/>
    </row>
    <row r="197" spans="1:10" ht="13.5" customHeight="1" x14ac:dyDescent="0.25">
      <c r="A197" s="93"/>
      <c r="B197" s="20" t="s">
        <v>80</v>
      </c>
      <c r="C197" s="9" t="s">
        <v>10</v>
      </c>
      <c r="D197" s="10">
        <v>2.66</v>
      </c>
      <c r="E197" s="104"/>
      <c r="F197" s="49"/>
      <c r="G197" s="50"/>
      <c r="H197" s="50"/>
      <c r="I197" s="98"/>
      <c r="J197" s="52"/>
    </row>
    <row r="198" spans="1:10" ht="15" customHeight="1" x14ac:dyDescent="0.25">
      <c r="A198" s="1"/>
      <c r="B198" s="164"/>
      <c r="C198" s="165"/>
      <c r="D198" s="166"/>
      <c r="E198" s="29" t="s">
        <v>11</v>
      </c>
      <c r="F198" s="168">
        <f>SUM(D196:D197)</f>
        <v>3.92</v>
      </c>
      <c r="G198" s="167" t="s">
        <v>4</v>
      </c>
      <c r="H198" s="169"/>
      <c r="I198" s="28" t="s">
        <v>87</v>
      </c>
      <c r="J198" s="176">
        <f>F198*H198</f>
        <v>0</v>
      </c>
    </row>
    <row r="199" spans="1:10" ht="15" customHeight="1" x14ac:dyDescent="0.25">
      <c r="A199" s="1"/>
      <c r="B199" s="217"/>
      <c r="C199" s="218"/>
      <c r="D199" s="219"/>
      <c r="E199" s="240"/>
      <c r="F199" s="241"/>
      <c r="G199" s="240"/>
      <c r="H199" s="242"/>
      <c r="I199" s="194"/>
      <c r="J199" s="223"/>
    </row>
    <row r="200" spans="1:10" ht="15" customHeight="1" x14ac:dyDescent="0.25">
      <c r="A200" s="1"/>
      <c r="B200" s="20"/>
      <c r="C200" s="9"/>
      <c r="D200" s="10"/>
      <c r="E200" s="49"/>
      <c r="F200" s="50"/>
      <c r="G200" s="51"/>
      <c r="H200" s="98"/>
      <c r="I200" s="52"/>
      <c r="J200" s="181"/>
    </row>
    <row r="201" spans="1:10" ht="39.75" customHeight="1" x14ac:dyDescent="0.25">
      <c r="A201" s="1" t="s">
        <v>84</v>
      </c>
      <c r="B201" s="227" t="s">
        <v>88</v>
      </c>
      <c r="C201" s="9"/>
      <c r="D201" s="10"/>
      <c r="E201" s="49"/>
      <c r="F201" s="50"/>
      <c r="G201" s="51"/>
      <c r="H201" s="98"/>
      <c r="I201" s="52"/>
      <c r="J201" s="181"/>
    </row>
    <row r="202" spans="1:10" ht="15" customHeight="1" x14ac:dyDescent="0.25">
      <c r="A202" s="1"/>
      <c r="B202" s="20" t="s">
        <v>75</v>
      </c>
      <c r="C202" s="9"/>
      <c r="D202" s="10"/>
      <c r="E202" s="49" t="s">
        <v>6</v>
      </c>
      <c r="F202" s="50">
        <v>2</v>
      </c>
      <c r="G202" s="49" t="s">
        <v>60</v>
      </c>
      <c r="H202" s="98"/>
      <c r="I202" s="194" t="s">
        <v>87</v>
      </c>
      <c r="J202" s="223">
        <f>F202*H202</f>
        <v>0</v>
      </c>
    </row>
    <row r="203" spans="1:10" ht="12.75" customHeight="1" x14ac:dyDescent="0.25">
      <c r="A203" s="1"/>
      <c r="B203" s="20"/>
      <c r="C203" s="9"/>
      <c r="D203" s="10"/>
      <c r="E203" s="49"/>
      <c r="F203" s="50"/>
      <c r="G203" s="51"/>
      <c r="H203" s="98"/>
      <c r="I203" s="52"/>
      <c r="J203" s="181"/>
    </row>
    <row r="204" spans="1:10" ht="24.95" customHeight="1" x14ac:dyDescent="0.25">
      <c r="A204" s="118" t="s">
        <v>40</v>
      </c>
      <c r="B204" s="119" t="s">
        <v>28</v>
      </c>
      <c r="C204" s="120"/>
      <c r="D204" s="120"/>
      <c r="E204" s="118"/>
      <c r="F204" s="121"/>
      <c r="G204" s="122"/>
      <c r="H204" s="123"/>
      <c r="I204" s="124" t="s">
        <v>87</v>
      </c>
      <c r="J204" s="187">
        <f>SUM(J192:J202)</f>
        <v>0</v>
      </c>
    </row>
    <row r="205" spans="1:10" ht="14.25" customHeight="1" x14ac:dyDescent="0.25">
      <c r="A205" s="60"/>
      <c r="B205" s="117"/>
      <c r="C205" s="2"/>
      <c r="D205" s="3"/>
      <c r="E205" s="62"/>
      <c r="F205" s="63"/>
      <c r="G205" s="62"/>
      <c r="H205" s="64"/>
      <c r="I205" s="65"/>
      <c r="J205" s="184"/>
    </row>
    <row r="206" spans="1:10" hidden="1" x14ac:dyDescent="0.25">
      <c r="A206" s="60"/>
      <c r="B206" s="117"/>
      <c r="C206" s="2"/>
      <c r="D206" s="3"/>
      <c r="E206" s="62"/>
      <c r="F206" s="63"/>
      <c r="G206" s="62"/>
      <c r="H206" s="64"/>
      <c r="I206" s="65"/>
      <c r="J206" s="184"/>
    </row>
    <row r="207" spans="1:10" hidden="1" x14ac:dyDescent="0.25">
      <c r="A207" s="60"/>
      <c r="B207" s="117"/>
      <c r="C207" s="2"/>
      <c r="D207" s="3"/>
      <c r="E207" s="62"/>
      <c r="F207" s="63"/>
      <c r="G207" s="62"/>
      <c r="H207" s="64"/>
      <c r="I207" s="65"/>
      <c r="J207" s="184"/>
    </row>
    <row r="208" spans="1:10" x14ac:dyDescent="0.25">
      <c r="A208" s="60"/>
      <c r="B208" s="117"/>
      <c r="C208" s="2"/>
      <c r="D208" s="3"/>
      <c r="E208" s="62"/>
      <c r="F208" s="63"/>
      <c r="G208" s="62"/>
      <c r="H208" s="64"/>
      <c r="I208" s="65"/>
      <c r="J208" s="184"/>
    </row>
    <row r="209" spans="1:10" hidden="1" x14ac:dyDescent="0.25">
      <c r="A209" s="60"/>
      <c r="B209" s="117"/>
      <c r="C209" s="2"/>
      <c r="D209" s="3"/>
      <c r="E209" s="62"/>
      <c r="F209" s="63"/>
      <c r="G209" s="62"/>
      <c r="H209" s="64"/>
      <c r="I209" s="65"/>
      <c r="J209" s="184"/>
    </row>
    <row r="210" spans="1:10" hidden="1" x14ac:dyDescent="0.25">
      <c r="A210" s="125"/>
      <c r="B210" s="126"/>
      <c r="C210" s="42"/>
      <c r="D210" s="43"/>
      <c r="E210" s="44"/>
      <c r="F210" s="44"/>
      <c r="G210" s="45"/>
      <c r="H210" s="179"/>
      <c r="I210" s="44"/>
      <c r="J210" s="179"/>
    </row>
    <row r="211" spans="1:10" ht="18.75" x14ac:dyDescent="0.3">
      <c r="A211" s="22"/>
      <c r="B211" s="127" t="s">
        <v>29</v>
      </c>
      <c r="C211" s="2"/>
      <c r="D211" s="3"/>
      <c r="E211" s="62"/>
      <c r="F211" s="128"/>
      <c r="G211" s="129"/>
      <c r="H211" s="130"/>
      <c r="I211" s="131"/>
      <c r="J211" s="130"/>
    </row>
    <row r="212" spans="1:10" ht="18.75" x14ac:dyDescent="0.3">
      <c r="A212" s="22"/>
      <c r="B212" s="127"/>
      <c r="C212" s="2"/>
      <c r="D212" s="3"/>
      <c r="E212" s="62"/>
      <c r="F212" s="128"/>
      <c r="G212" s="129"/>
      <c r="H212" s="130"/>
      <c r="I212" s="131"/>
      <c r="J212" s="130"/>
    </row>
    <row r="213" spans="1:10" x14ac:dyDescent="0.25">
      <c r="A213" s="40" t="s">
        <v>1</v>
      </c>
      <c r="B213" s="41" t="s">
        <v>2</v>
      </c>
      <c r="C213" s="2"/>
      <c r="D213" s="3"/>
      <c r="E213" s="62"/>
      <c r="F213" s="128"/>
      <c r="G213" s="129"/>
      <c r="H213" s="130"/>
      <c r="I213" s="132" t="s">
        <v>87</v>
      </c>
      <c r="J213" s="188">
        <f>J31</f>
        <v>0</v>
      </c>
    </row>
    <row r="214" spans="1:10" x14ac:dyDescent="0.25">
      <c r="A214" s="40" t="s">
        <v>16</v>
      </c>
      <c r="B214" s="41" t="s">
        <v>17</v>
      </c>
      <c r="C214" s="18"/>
      <c r="D214" s="19"/>
      <c r="E214" s="133"/>
      <c r="F214" s="63"/>
      <c r="G214" s="129"/>
      <c r="H214" s="130"/>
      <c r="I214" s="132" t="s">
        <v>87</v>
      </c>
      <c r="J214" s="188">
        <f>J44</f>
        <v>0</v>
      </c>
    </row>
    <row r="215" spans="1:10" x14ac:dyDescent="0.25">
      <c r="A215" s="40" t="s">
        <v>19</v>
      </c>
      <c r="B215" s="66" t="s">
        <v>21</v>
      </c>
      <c r="C215" s="18"/>
      <c r="D215" s="19"/>
      <c r="E215" s="133"/>
      <c r="F215" s="67"/>
      <c r="G215" s="62"/>
      <c r="H215" s="64"/>
      <c r="I215" s="132" t="s">
        <v>87</v>
      </c>
      <c r="J215" s="188">
        <f ca="1">J73</f>
        <v>0</v>
      </c>
    </row>
    <row r="216" spans="1:10" x14ac:dyDescent="0.25">
      <c r="A216" s="40" t="s">
        <v>20</v>
      </c>
      <c r="B216" s="41" t="s">
        <v>39</v>
      </c>
      <c r="C216" s="18"/>
      <c r="D216" s="19"/>
      <c r="E216" s="133"/>
      <c r="F216" s="67"/>
      <c r="G216" s="62"/>
      <c r="H216" s="64"/>
      <c r="I216" s="132" t="s">
        <v>87</v>
      </c>
      <c r="J216" s="188">
        <f>SUM(J95)</f>
        <v>0</v>
      </c>
    </row>
    <row r="217" spans="1:10" x14ac:dyDescent="0.25">
      <c r="A217" s="40" t="s">
        <v>33</v>
      </c>
      <c r="B217" s="41" t="s">
        <v>23</v>
      </c>
      <c r="C217" s="85"/>
      <c r="D217" s="86"/>
      <c r="E217" s="135"/>
      <c r="F217" s="134"/>
      <c r="G217" s="133"/>
      <c r="H217" s="134"/>
      <c r="I217" s="132" t="s">
        <v>87</v>
      </c>
      <c r="J217" s="188">
        <f>SUM(J137)</f>
        <v>0</v>
      </c>
    </row>
    <row r="218" spans="1:10" ht="14.25" customHeight="1" x14ac:dyDescent="0.25">
      <c r="A218" s="40" t="s">
        <v>22</v>
      </c>
      <c r="B218" s="41" t="s">
        <v>25</v>
      </c>
      <c r="C218" s="2"/>
      <c r="D218" s="3"/>
      <c r="E218" s="135"/>
      <c r="F218" s="134"/>
      <c r="G218" s="133"/>
      <c r="H218" s="134"/>
      <c r="I218" s="132" t="s">
        <v>87</v>
      </c>
      <c r="J218" s="188">
        <f>SUM(J171)</f>
        <v>0</v>
      </c>
    </row>
    <row r="219" spans="1:10" hidden="1" x14ac:dyDescent="0.25">
      <c r="A219" s="40"/>
      <c r="B219" s="41"/>
      <c r="C219" s="2"/>
      <c r="D219" s="3"/>
      <c r="E219" s="135"/>
      <c r="F219" s="134"/>
      <c r="G219" s="133"/>
      <c r="H219" s="134"/>
      <c r="I219" s="132" t="s">
        <v>87</v>
      </c>
      <c r="J219" s="188"/>
    </row>
    <row r="220" spans="1:10" x14ac:dyDescent="0.25">
      <c r="A220" s="40" t="s">
        <v>40</v>
      </c>
      <c r="B220" s="41" t="s">
        <v>27</v>
      </c>
      <c r="C220" s="136"/>
      <c r="D220" s="137"/>
      <c r="E220" s="135"/>
      <c r="F220" s="138"/>
      <c r="G220" s="135"/>
      <c r="H220" s="134"/>
      <c r="I220" s="132" t="s">
        <v>87</v>
      </c>
      <c r="J220" s="188">
        <f>SUM(J204)</f>
        <v>0</v>
      </c>
    </row>
    <row r="221" spans="1:10" ht="1.5" customHeight="1" x14ac:dyDescent="0.25">
      <c r="A221" s="40"/>
      <c r="B221" s="41"/>
      <c r="C221" s="136"/>
      <c r="D221" s="137"/>
      <c r="E221" s="135"/>
      <c r="F221" s="138"/>
      <c r="G221" s="135"/>
      <c r="H221" s="134"/>
      <c r="I221" s="133"/>
      <c r="J221" s="188"/>
    </row>
    <row r="222" spans="1:10" x14ac:dyDescent="0.25">
      <c r="A222" s="139"/>
      <c r="B222" s="140" t="s">
        <v>30</v>
      </c>
      <c r="C222" s="141"/>
      <c r="D222" s="142"/>
      <c r="E222" s="143"/>
      <c r="F222" s="144"/>
      <c r="G222" s="143"/>
      <c r="H222" s="145"/>
      <c r="I222" s="146" t="s">
        <v>87</v>
      </c>
      <c r="J222" s="185">
        <f ca="1">SUM(J213:J220)</f>
        <v>0</v>
      </c>
    </row>
    <row r="223" spans="1:10" x14ac:dyDescent="0.25">
      <c r="A223" s="22"/>
      <c r="B223" s="147" t="s">
        <v>31</v>
      </c>
      <c r="C223" s="85"/>
      <c r="D223" s="86"/>
      <c r="E223" s="62"/>
      <c r="F223" s="138"/>
      <c r="G223" s="135"/>
      <c r="H223" s="134"/>
      <c r="I223" s="75" t="s">
        <v>87</v>
      </c>
      <c r="J223" s="5">
        <f ca="1">J222*0.25</f>
        <v>0</v>
      </c>
    </row>
    <row r="224" spans="1:10" x14ac:dyDescent="0.25">
      <c r="A224" s="139"/>
      <c r="B224" s="140" t="s">
        <v>32</v>
      </c>
      <c r="C224" s="148"/>
      <c r="D224" s="149"/>
      <c r="E224" s="150"/>
      <c r="F224" s="151"/>
      <c r="G224" s="143"/>
      <c r="H224" s="145"/>
      <c r="I224" s="146" t="s">
        <v>87</v>
      </c>
      <c r="J224" s="185">
        <f ca="1">SUM(J222:J223)</f>
        <v>0</v>
      </c>
    </row>
    <row r="225" spans="3:10" x14ac:dyDescent="0.25">
      <c r="C225" s="4"/>
      <c r="D225" s="4"/>
      <c r="E225" s="62"/>
      <c r="F225" s="63"/>
      <c r="G225" s="135"/>
      <c r="H225" s="134"/>
      <c r="I225" s="6"/>
      <c r="J225" s="1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2025-06-24T10:23:49Z</dcterms:modified>
</cp:coreProperties>
</file>