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dz01\Share_Javna nabava\2023\POSTUPCI JAVNE NABAVE\13. VV-13-23 (OS-3G) - ČIŠĆENJE, SVE ISPOSTAVE (OS)\2 PRETHODNO SAVJETOVANJE\TROŠKOVNICI\"/>
    </mc:Choice>
  </mc:AlternateContent>
  <xr:revisionPtr revIDLastSave="0" documentId="13_ncr:1_{74D49713-FBBD-4867-B1DE-FEAA4FD761AF}" xr6:coauthVersionLast="47" xr6:coauthVersionMax="47" xr10:uidLastSave="{00000000-0000-0000-0000-000000000000}"/>
  <bookViews>
    <workbookView xWindow="12960" yWindow="15" windowWidth="15555" windowHeight="15540" xr2:uid="{00000000-000D-0000-FFFF-FFFF00000000}"/>
  </bookViews>
  <sheets>
    <sheet name="G1 - Troškovnik " sheetId="1" r:id="rId1"/>
  </sheets>
  <definedNames>
    <definedName name="TROŠKOVNIK__GRUPA_1____Usluge_čišćenja_zdravstvenih_prostora_i_pripadajućih_ureda_i_okoliša_za_Ispostavu__RIJEKA">'G1 - Troškovnik 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H38" i="1" l="1"/>
  <c r="H41" i="1" s="1"/>
  <c r="G38" i="1"/>
  <c r="G41" i="1" s="1"/>
  <c r="I37" i="1"/>
  <c r="I36" i="1"/>
  <c r="I35" i="1"/>
  <c r="I34" i="1"/>
  <c r="I38" i="1" l="1"/>
  <c r="E17" i="1" s="1"/>
  <c r="I41" i="1" l="1"/>
</calcChain>
</file>

<file path=xl/sharedStrings.xml><?xml version="1.0" encoding="utf-8"?>
<sst xmlns="http://schemas.openxmlformats.org/spreadsheetml/2006/main" count="91" uniqueCount="59">
  <si>
    <t>1.</t>
  </si>
  <si>
    <t>2.</t>
  </si>
  <si>
    <t>3.</t>
  </si>
  <si>
    <t>4.</t>
  </si>
  <si>
    <t>5.</t>
  </si>
  <si>
    <t>PDV</t>
  </si>
  <si>
    <t>4</t>
  </si>
  <si>
    <t>TROŠKOVNIK</t>
  </si>
  <si>
    <t>5</t>
  </si>
  <si>
    <t>3</t>
  </si>
  <si>
    <t>Red.
br.</t>
  </si>
  <si>
    <t>Ordinacije Doma zdravlja PGŽ</t>
  </si>
  <si>
    <t xml:space="preserve">Napomene: </t>
  </si>
  <si>
    <t>Ukupno za lokaciju</t>
  </si>
  <si>
    <t>Crikvenica</t>
  </si>
  <si>
    <t>Kotorska 13a</t>
  </si>
  <si>
    <t>N.Vinodolski</t>
  </si>
  <si>
    <t>Jurkovo 2</t>
  </si>
  <si>
    <t>Bribir</t>
  </si>
  <si>
    <t>Bribir 8</t>
  </si>
  <si>
    <t>Selce</t>
  </si>
  <si>
    <t>Maršala Tita 72a</t>
  </si>
  <si>
    <t>V.     TROŠKOVNIK</t>
  </si>
  <si>
    <r>
      <t xml:space="preserve">NARUČITELJ: </t>
    </r>
    <r>
      <rPr>
        <sz val="11"/>
        <color theme="1"/>
        <rFont val="Arial"/>
        <family val="2"/>
        <charset val="238"/>
      </rPr>
      <t xml:space="preserve"> Dom zdravlja Primorsko-goranske županije, Rijeka, Krešimirova 52a</t>
    </r>
  </si>
  <si>
    <r>
      <t xml:space="preserve">PREDMET NABAVE: </t>
    </r>
    <r>
      <rPr>
        <sz val="11"/>
        <color theme="1"/>
        <rFont val="Arial"/>
        <family val="2"/>
        <charset val="238"/>
      </rPr>
      <t>Usluge čišćenja zdravstvenih prostora i pripadajućih ureda i okoliša 
                                     Okvirni sporazum na razdoblje od 3 godine (2023-2026)</t>
    </r>
  </si>
  <si>
    <r>
      <t xml:space="preserve">EVIDENCIJSKI BROJ NABAVE: </t>
    </r>
    <r>
      <rPr>
        <sz val="11"/>
        <color theme="1"/>
        <rFont val="Arial"/>
        <family val="2"/>
        <charset val="238"/>
      </rPr>
      <t>VV-13-23 (OS-3G)</t>
    </r>
  </si>
  <si>
    <t xml:space="preserve">GOSPODARSKI SUBJEKT - PONUDITELJ:   </t>
  </si>
  <si>
    <t>Opis</t>
  </si>
  <si>
    <t>Jedinica mjere</t>
  </si>
  <si>
    <t>Kvadratura</t>
  </si>
  <si>
    <r>
      <t xml:space="preserve">Jedinična cijena u </t>
    </r>
    <r>
      <rPr>
        <b/>
        <sz val="10"/>
        <color theme="1"/>
        <rFont val="Calibri"/>
        <family val="2"/>
        <charset val="238"/>
      </rPr>
      <t>eurima</t>
    </r>
    <r>
      <rPr>
        <b/>
        <sz val="10"/>
        <color theme="1"/>
        <rFont val="Arial"/>
        <family val="2"/>
        <charset val="238"/>
      </rPr>
      <t xml:space="preserve"> bez PDV-a</t>
    </r>
  </si>
  <si>
    <t>Ukupno mjesečno u eurima bez PDV-a</t>
  </si>
  <si>
    <t>Ukupno godišnje u eurima  bez PDV-a</t>
  </si>
  <si>
    <r>
      <t xml:space="preserve">6 </t>
    </r>
    <r>
      <rPr>
        <b/>
        <sz val="10"/>
        <color theme="1"/>
        <rFont val="Arial"/>
        <family val="2"/>
        <charset val="238"/>
      </rPr>
      <t>(</t>
    </r>
    <r>
      <rPr>
        <sz val="10"/>
        <color theme="1"/>
        <rFont val="Arial"/>
        <family val="2"/>
        <charset val="238"/>
      </rPr>
      <t>4x5</t>
    </r>
    <r>
      <rPr>
        <b/>
        <sz val="10"/>
        <color theme="1"/>
        <rFont val="Arial"/>
        <family val="2"/>
        <charset val="238"/>
      </rPr>
      <t>)</t>
    </r>
  </si>
  <si>
    <r>
      <t xml:space="preserve">7 </t>
    </r>
    <r>
      <rPr>
        <b/>
        <sz val="10"/>
        <color theme="1"/>
        <rFont val="Arial"/>
        <family val="2"/>
        <charset val="238"/>
      </rPr>
      <t>(</t>
    </r>
    <r>
      <rPr>
        <sz val="10"/>
        <color theme="1"/>
        <rFont val="Arial"/>
        <family val="2"/>
        <charset val="238"/>
      </rPr>
      <t>6 x 12 mj</t>
    </r>
    <r>
      <rPr>
        <b/>
        <sz val="10"/>
        <color theme="1"/>
        <rFont val="Arial"/>
        <family val="2"/>
        <charset val="238"/>
      </rPr>
      <t>)</t>
    </r>
  </si>
  <si>
    <r>
      <t>m</t>
    </r>
    <r>
      <rPr>
        <b/>
        <sz val="11"/>
        <rFont val="Calibri"/>
        <family val="2"/>
        <charset val="238"/>
      </rPr>
      <t>²</t>
    </r>
  </si>
  <si>
    <t>R. br.</t>
  </si>
  <si>
    <t>Broj
zgrade</t>
  </si>
  <si>
    <t>Mjesto</t>
  </si>
  <si>
    <t>Uža lokacija</t>
  </si>
  <si>
    <t>Adresa</t>
  </si>
  <si>
    <r>
      <t>Zajednički prostori      (</t>
    </r>
    <r>
      <rPr>
        <sz val="10"/>
        <color theme="1"/>
        <rFont val="Arial"/>
        <family val="2"/>
        <charset val="238"/>
      </rPr>
      <t>stepeništa, čekaonice, sanit.čv. i dr.</t>
    </r>
    <r>
      <rPr>
        <b/>
        <sz val="10"/>
        <color theme="1"/>
        <rFont val="Arial"/>
        <family val="2"/>
        <charset val="238"/>
      </rPr>
      <t>)</t>
    </r>
  </si>
  <si>
    <t>Ukupno ordinacije i zajednički prostori</t>
  </si>
  <si>
    <t>Ukupno ordinacija  turističke ambulante</t>
  </si>
  <si>
    <t>ISPOSTAVA CRIKVENICA - Popis lokacija i kvadratura</t>
  </si>
  <si>
    <t>m²</t>
  </si>
  <si>
    <r>
      <t>Ukupno za 3 mjeseca (</t>
    </r>
    <r>
      <rPr>
        <sz val="10"/>
        <color theme="1"/>
        <rFont val="Arial"/>
        <family val="2"/>
        <charset val="238"/>
      </rPr>
      <t>od 15.06. do 15.09.</t>
    </r>
    <r>
      <rPr>
        <b/>
        <sz val="10"/>
        <color theme="1"/>
        <rFont val="Arial"/>
        <family val="2"/>
        <charset val="238"/>
      </rPr>
      <t>) u eurima 
 bez PDV-a</t>
    </r>
  </si>
  <si>
    <t>Turističke ambulante</t>
  </si>
  <si>
    <t>Ordinacije Doma zdravlja PGŽ i zajednički prostori</t>
  </si>
  <si>
    <r>
      <t>SVEUKUPNO 
(</t>
    </r>
    <r>
      <rPr>
        <sz val="11"/>
        <rFont val="Arial"/>
        <family val="2"/>
        <charset val="238"/>
      </rPr>
      <t>ordinacije i zajednički prostori + turističke ambulante</t>
    </r>
    <r>
      <rPr>
        <b/>
        <sz val="11"/>
        <rFont val="Arial"/>
        <family val="2"/>
        <charset val="238"/>
      </rPr>
      <t>)</t>
    </r>
  </si>
  <si>
    <r>
      <t>Na lokaciji N. Vinodolski, Jurkovo 2  :   
 - 1 x dnevno čisti se  vadilište,16,52 m</t>
    </r>
    <r>
      <rPr>
        <sz val="11"/>
        <rFont val="Calibri"/>
        <family val="2"/>
        <charset val="238"/>
      </rPr>
      <t>²</t>
    </r>
    <r>
      <rPr>
        <sz val="11"/>
        <rFont val="Arial"/>
        <family val="2"/>
        <charset val="238"/>
      </rPr>
      <t xml:space="preserve"> i to   PON. SRIJ. i  PET.
-  1 x dnevno čisti se  prostor reanimacije, sterilizacije, dnevni boravak ,  od 25,42 m² i to PON., SRIJ. i  PET.
-  1 x mjesečno (odnosno po potrebi) čisti se  sala za sastanke, 1 kat, 19,29 m²</t>
    </r>
  </si>
  <si>
    <t>Gospodarski subjekti dužni su formirati  jedinstvenu jediničnu cijenu po m² za cijelu Ispostavu Crikvenica bez obzira na lokaciju</t>
  </si>
  <si>
    <t xml:space="preserve">Na lokaciji Crikvenica, Kotorska 13a,  1 x tjedno   čisti se  dvorana za sastanke , 53,35 m²
</t>
  </si>
  <si>
    <r>
      <t xml:space="preserve">GRUPA 3: </t>
    </r>
    <r>
      <rPr>
        <sz val="12"/>
        <color theme="1"/>
        <rFont val="Arial"/>
        <family val="2"/>
        <charset val="238"/>
      </rPr>
      <t>Ispostava Crikvenica</t>
    </r>
  </si>
  <si>
    <r>
      <t>U jediničnu cijenu čišćenja potrebno je ukalkulirati čišćenje/pometanje okoliša 1 m</t>
    </r>
    <r>
      <rPr>
        <sz val="11"/>
        <rFont val="Calibri"/>
        <family val="2"/>
        <charset val="238"/>
      </rPr>
      <t>²</t>
    </r>
    <r>
      <rPr>
        <sz val="11"/>
        <rFont val="Arial"/>
        <family val="2"/>
        <charset val="238"/>
      </rPr>
      <t xml:space="preserve"> uz zgrade </t>
    </r>
    <r>
      <rPr>
        <b/>
        <sz val="11"/>
        <rFont val="Arial"/>
        <family val="2"/>
        <charset val="238"/>
      </rPr>
      <t>(</t>
    </r>
    <r>
      <rPr>
        <sz val="11"/>
        <rFont val="Arial"/>
        <family val="2"/>
        <charset val="238"/>
      </rPr>
      <t>230 m² - sve lokacije, osim lokacije N.Vinodolski , Jurkovo 2</t>
    </r>
    <r>
      <rPr>
        <b/>
        <sz val="11"/>
        <rFont val="Arial"/>
        <family val="2"/>
        <charset val="238"/>
      </rPr>
      <t>)</t>
    </r>
    <r>
      <rPr>
        <sz val="11"/>
        <rFont val="Arial"/>
        <family val="2"/>
        <charset val="238"/>
      </rPr>
      <t xml:space="preserve">  te  pranje dostupnih staklenih površina </t>
    </r>
    <r>
      <rPr>
        <b/>
        <sz val="11"/>
        <rFont val="Arial"/>
        <family val="2"/>
        <charset val="238"/>
      </rPr>
      <t>(</t>
    </r>
    <r>
      <rPr>
        <sz val="11"/>
        <rFont val="Arial"/>
        <family val="2"/>
        <charset val="238"/>
      </rPr>
      <t>290 m² - sve lokacije</t>
    </r>
    <r>
      <rPr>
        <b/>
        <sz val="11"/>
        <rFont val="Arial"/>
        <family val="2"/>
        <charset val="238"/>
      </rPr>
      <t xml:space="preserve">) </t>
    </r>
    <r>
      <rPr>
        <sz val="11"/>
        <rFont val="Arial"/>
        <family val="2"/>
        <charset val="238"/>
      </rPr>
      <t>dinamikom definiranom u uputama iz priloga br. 4 Dokumentacije o nabavi</t>
    </r>
  </si>
  <si>
    <t>Za 1 godinu</t>
  </si>
  <si>
    <t>Sveukupno bez PDV-a</t>
  </si>
  <si>
    <t>Sveukupno s PDV-om</t>
  </si>
  <si>
    <t>Za 3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</si>
</sst>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</font>
    <font>
      <b/>
      <sz val="11"/>
      <name val="Calibri"/>
      <family val="2"/>
      <charset val="238"/>
    </font>
    <font>
      <b/>
      <sz val="12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center" vertical="center"/>
    </xf>
    <xf numFmtId="4" fontId="8" fillId="4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0" borderId="24" xfId="0" applyFont="1" applyBorder="1"/>
    <xf numFmtId="0" fontId="6" fillId="0" borderId="24" xfId="0" applyFont="1" applyBorder="1" applyAlignment="1">
      <alignment horizontal="center"/>
    </xf>
    <xf numFmtId="0" fontId="5" fillId="0" borderId="24" xfId="0" applyFont="1" applyBorder="1"/>
    <xf numFmtId="0" fontId="11" fillId="0" borderId="24" xfId="0" applyFont="1" applyBorder="1"/>
    <xf numFmtId="0" fontId="5" fillId="0" borderId="0" xfId="0" applyFont="1"/>
    <xf numFmtId="0" fontId="12" fillId="0" borderId="0" xfId="0" applyFont="1" applyAlignment="1">
      <alignment horizontal="left"/>
    </xf>
    <xf numFmtId="0" fontId="11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4" fillId="0" borderId="0" xfId="0" applyFont="1"/>
    <xf numFmtId="0" fontId="6" fillId="0" borderId="0" xfId="0" applyFont="1"/>
    <xf numFmtId="0" fontId="12" fillId="0" borderId="0" xfId="0" applyFont="1"/>
    <xf numFmtId="0" fontId="13" fillId="0" borderId="0" xfId="0" applyFont="1"/>
    <xf numFmtId="0" fontId="12" fillId="3" borderId="11" xfId="0" applyFont="1" applyFill="1" applyBorder="1" applyAlignment="1">
      <alignment horizontal="center" vertical="center" wrapText="1"/>
    </xf>
    <xf numFmtId="4" fontId="12" fillId="3" borderId="12" xfId="0" applyNumberFormat="1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0" fontId="12" fillId="0" borderId="24" xfId="0" applyFont="1" applyBorder="1"/>
    <xf numFmtId="0" fontId="3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4" fontId="8" fillId="0" borderId="20" xfId="1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/>
    </xf>
    <xf numFmtId="4" fontId="4" fillId="2" borderId="21" xfId="0" applyNumberFormat="1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4" fontId="12" fillId="6" borderId="18" xfId="0" applyNumberFormat="1" applyFont="1" applyFill="1" applyBorder="1" applyAlignment="1">
      <alignment horizontal="center" vertical="center" wrapText="1"/>
    </xf>
    <xf numFmtId="4" fontId="12" fillId="6" borderId="29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3" fontId="18" fillId="2" borderId="2" xfId="0" applyNumberFormat="1" applyFont="1" applyFill="1" applyBorder="1" applyAlignment="1">
      <alignment horizontal="center"/>
    </xf>
    <xf numFmtId="49" fontId="18" fillId="2" borderId="2" xfId="0" applyNumberFormat="1" applyFont="1" applyFill="1" applyBorder="1" applyAlignment="1" applyProtection="1">
      <alignment horizontal="center" wrapText="1"/>
      <protection locked="0"/>
    </xf>
    <xf numFmtId="49" fontId="18" fillId="2" borderId="2" xfId="0" applyNumberFormat="1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4" fontId="8" fillId="0" borderId="0" xfId="0" applyNumberFormat="1" applyFont="1" applyAlignment="1">
      <alignment horizontal="center" vertical="center"/>
    </xf>
    <xf numFmtId="0" fontId="6" fillId="7" borderId="30" xfId="0" applyFont="1" applyFill="1" applyBorder="1" applyAlignment="1">
      <alignment wrapText="1"/>
    </xf>
    <xf numFmtId="0" fontId="6" fillId="7" borderId="30" xfId="0" applyFont="1" applyFill="1" applyBorder="1"/>
    <xf numFmtId="4" fontId="4" fillId="7" borderId="30" xfId="0" applyNumberFormat="1" applyFont="1" applyFill="1" applyBorder="1" applyAlignment="1">
      <alignment horizontal="center" vertical="center"/>
    </xf>
    <xf numFmtId="4" fontId="4" fillId="7" borderId="23" xfId="0" applyNumberFormat="1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31" xfId="0" applyFont="1" applyFill="1" applyBorder="1" applyAlignment="1">
      <alignment horizontal="center" vertical="top"/>
    </xf>
    <xf numFmtId="0" fontId="6" fillId="7" borderId="33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/>
    </xf>
    <xf numFmtId="4" fontId="8" fillId="3" borderId="2" xfId="0" applyNumberFormat="1" applyFont="1" applyFill="1" applyBorder="1" applyAlignment="1">
      <alignment horizontal="center" vertical="center"/>
    </xf>
    <xf numFmtId="4" fontId="8" fillId="3" borderId="3" xfId="0" applyNumberFormat="1" applyFont="1" applyFill="1" applyBorder="1" applyAlignment="1">
      <alignment horizontal="center" vertical="center"/>
    </xf>
    <xf numFmtId="4" fontId="8" fillId="3" borderId="20" xfId="0" applyNumberFormat="1" applyFont="1" applyFill="1" applyBorder="1" applyAlignment="1">
      <alignment horizontal="center" vertical="center" wrapText="1"/>
    </xf>
    <xf numFmtId="4" fontId="8" fillId="3" borderId="2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2" fillId="5" borderId="4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0" fillId="7" borderId="0" xfId="0" applyFont="1" applyFill="1" applyAlignment="1">
      <alignment horizontal="left" vertical="top" wrapText="1"/>
    </xf>
    <xf numFmtId="0" fontId="10" fillId="7" borderId="32" xfId="0" applyFont="1" applyFill="1" applyBorder="1" applyAlignment="1">
      <alignment horizontal="left" vertical="top" wrapText="1"/>
    </xf>
    <xf numFmtId="0" fontId="10" fillId="7" borderId="26" xfId="0" applyFont="1" applyFill="1" applyBorder="1" applyAlignment="1">
      <alignment horizontal="left" vertical="top" wrapText="1"/>
    </xf>
    <xf numFmtId="0" fontId="10" fillId="7" borderId="34" xfId="0" applyFont="1" applyFill="1" applyBorder="1" applyAlignment="1">
      <alignment horizontal="left" vertical="top" wrapText="1"/>
    </xf>
    <xf numFmtId="0" fontId="4" fillId="7" borderId="0" xfId="0" applyFont="1" applyFill="1" applyAlignment="1">
      <alignment horizontal="left" vertical="top" wrapText="1"/>
    </xf>
    <xf numFmtId="0" fontId="4" fillId="7" borderId="32" xfId="0" applyFont="1" applyFill="1" applyBorder="1" applyAlignment="1">
      <alignment horizontal="left" vertical="top" wrapText="1"/>
    </xf>
    <xf numFmtId="0" fontId="8" fillId="3" borderId="35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1" applyFont="1" applyBorder="1" applyAlignment="1">
      <alignment vertical="center" wrapText="1"/>
    </xf>
    <xf numFmtId="4" fontId="6" fillId="0" borderId="0" xfId="0" applyNumberFormat="1" applyFont="1" applyAlignment="1">
      <alignment horizontal="center" vertical="center"/>
    </xf>
    <xf numFmtId="4" fontId="4" fillId="2" borderId="38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2" fillId="8" borderId="11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 wrapText="1"/>
    </xf>
    <xf numFmtId="0" fontId="8" fillId="8" borderId="39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  <xf numFmtId="0" fontId="10" fillId="8" borderId="40" xfId="0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 wrapText="1"/>
    </xf>
    <xf numFmtId="2" fontId="9" fillId="8" borderId="41" xfId="0" applyNumberFormat="1" applyFont="1" applyFill="1" applyBorder="1" applyAlignment="1">
      <alignment vertical="center" wrapText="1"/>
    </xf>
    <xf numFmtId="0" fontId="2" fillId="8" borderId="42" xfId="0" applyFont="1" applyFill="1" applyBorder="1" applyAlignment="1">
      <alignment horizontal="center" vertical="center"/>
    </xf>
    <xf numFmtId="0" fontId="8" fillId="8" borderId="31" xfId="0" applyFont="1" applyFill="1" applyBorder="1" applyAlignment="1">
      <alignment horizontal="center" vertical="center" wrapText="1"/>
    </xf>
    <xf numFmtId="0" fontId="8" fillId="8" borderId="32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25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2" fontId="9" fillId="8" borderId="9" xfId="0" applyNumberFormat="1" applyFont="1" applyFill="1" applyBorder="1" applyAlignment="1">
      <alignment vertical="center" wrapText="1"/>
    </xf>
    <xf numFmtId="0" fontId="2" fillId="8" borderId="17" xfId="0" applyFont="1" applyFill="1" applyBorder="1" applyAlignment="1">
      <alignment horizontal="center" vertical="center"/>
    </xf>
    <xf numFmtId="0" fontId="8" fillId="8" borderId="43" xfId="0" applyFont="1" applyFill="1" applyBorder="1" applyAlignment="1">
      <alignment horizontal="center" vertical="center" wrapText="1"/>
    </xf>
    <xf numFmtId="0" fontId="8" fillId="8" borderId="44" xfId="0" applyFont="1" applyFill="1" applyBorder="1" applyAlignment="1">
      <alignment horizontal="center" vertical="center" wrapText="1"/>
    </xf>
    <xf numFmtId="0" fontId="10" fillId="8" borderId="27" xfId="0" applyFont="1" applyFill="1" applyBorder="1" applyAlignment="1">
      <alignment horizontal="center" vertical="center" wrapText="1"/>
    </xf>
    <xf numFmtId="0" fontId="10" fillId="8" borderId="36" xfId="0" applyFont="1" applyFill="1" applyBorder="1" applyAlignment="1">
      <alignment horizontal="center" vertical="center" wrapText="1"/>
    </xf>
    <xf numFmtId="0" fontId="10" fillId="8" borderId="28" xfId="0" applyFont="1" applyFill="1" applyBorder="1" applyAlignment="1">
      <alignment horizontal="center" vertical="center" wrapText="1"/>
    </xf>
    <xf numFmtId="2" fontId="9" fillId="8" borderId="16" xfId="0" applyNumberFormat="1" applyFont="1" applyFill="1" applyBorder="1" applyAlignment="1">
      <alignment vertical="center" wrapText="1"/>
    </xf>
    <xf numFmtId="0" fontId="2" fillId="0" borderId="3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2" fontId="9" fillId="0" borderId="38" xfId="0" applyNumberFormat="1" applyFont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2" fontId="9" fillId="3" borderId="41" xfId="0" applyNumberFormat="1" applyFont="1" applyFill="1" applyBorder="1" applyAlignment="1">
      <alignment vertical="center" wrapText="1"/>
    </xf>
    <xf numFmtId="0" fontId="2" fillId="3" borderId="42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2" fontId="9" fillId="3" borderId="9" xfId="0" applyNumberFormat="1" applyFont="1" applyFill="1" applyBorder="1" applyAlignment="1">
      <alignment vertical="center" wrapText="1"/>
    </xf>
    <xf numFmtId="0" fontId="2" fillId="3" borderId="17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2" fontId="9" fillId="3" borderId="16" xfId="0" applyNumberFormat="1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horizontal="center"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J48"/>
  <sheetViews>
    <sheetView tabSelected="1" view="pageBreakPreview" topLeftCell="A7" zoomScaleNormal="100" zoomScaleSheetLayoutView="100" workbookViewId="0">
      <selection activeCell="G35" sqref="G35"/>
    </sheetView>
  </sheetViews>
  <sheetFormatPr defaultColWidth="9.140625" defaultRowHeight="14.25" x14ac:dyDescent="0.25"/>
  <cols>
    <col min="1" max="1" width="5.7109375" style="3" customWidth="1"/>
    <col min="2" max="2" width="7.7109375" style="10" customWidth="1"/>
    <col min="3" max="3" width="13.7109375" style="11" customWidth="1"/>
    <col min="4" max="4" width="11.7109375" style="11" customWidth="1"/>
    <col min="5" max="5" width="17.7109375" style="12" customWidth="1"/>
    <col min="6" max="6" width="9.7109375" style="3" customWidth="1"/>
    <col min="7" max="7" width="11.7109375" style="4" customWidth="1"/>
    <col min="8" max="8" width="13.85546875" style="4" customWidth="1"/>
    <col min="9" max="9" width="15.140625" style="4" customWidth="1"/>
    <col min="10" max="10" width="18" style="2" customWidth="1"/>
    <col min="11" max="16384" width="9.140625" style="2"/>
  </cols>
  <sheetData>
    <row r="1" spans="1:9" s="26" customFormat="1" ht="15.75" thickBot="1" x14ac:dyDescent="0.3">
      <c r="A1" s="22" t="s">
        <v>22</v>
      </c>
      <c r="B1" s="23"/>
      <c r="C1" s="24"/>
      <c r="D1" s="24"/>
      <c r="E1" s="24"/>
      <c r="F1" s="25"/>
      <c r="G1" s="24"/>
      <c r="H1" s="24"/>
      <c r="I1" s="24"/>
    </row>
    <row r="2" spans="1:9" s="26" customFormat="1" ht="12.75" x14ac:dyDescent="0.2">
      <c r="A2" s="27"/>
      <c r="B2" s="27"/>
      <c r="F2" s="28"/>
    </row>
    <row r="3" spans="1:9" s="26" customFormat="1" ht="15" x14ac:dyDescent="0.25">
      <c r="A3" s="27"/>
      <c r="B3" s="80" t="s">
        <v>23</v>
      </c>
      <c r="C3" s="80"/>
      <c r="D3" s="80"/>
      <c r="E3" s="80"/>
      <c r="F3" s="80"/>
      <c r="G3" s="80"/>
      <c r="H3" s="80"/>
    </row>
    <row r="4" spans="1:9" s="26" customFormat="1" ht="10.5" customHeight="1" x14ac:dyDescent="0.2">
      <c r="A4" s="27"/>
      <c r="B4" s="27"/>
      <c r="F4" s="28"/>
    </row>
    <row r="5" spans="1:9" s="26" customFormat="1" ht="30" customHeight="1" x14ac:dyDescent="0.25">
      <c r="A5" s="27"/>
      <c r="B5" s="81" t="s">
        <v>24</v>
      </c>
      <c r="C5" s="80"/>
      <c r="D5" s="80"/>
      <c r="E5" s="80"/>
      <c r="F5" s="80"/>
      <c r="G5" s="80"/>
      <c r="H5" s="80"/>
    </row>
    <row r="6" spans="1:9" s="26" customFormat="1" ht="10.5" customHeight="1" x14ac:dyDescent="0.25">
      <c r="A6" s="27"/>
      <c r="B6" s="30"/>
      <c r="C6" s="29"/>
      <c r="D6" s="29"/>
      <c r="E6" s="29"/>
      <c r="F6" s="29"/>
      <c r="G6" s="29"/>
      <c r="H6" s="29"/>
    </row>
    <row r="7" spans="1:9" s="26" customFormat="1" ht="15" x14ac:dyDescent="0.25">
      <c r="A7" s="27"/>
      <c r="B7" s="81" t="s">
        <v>25</v>
      </c>
      <c r="C7" s="81"/>
      <c r="D7" s="81"/>
      <c r="E7" s="81"/>
      <c r="F7" s="81"/>
      <c r="G7" s="81"/>
      <c r="H7" s="81"/>
    </row>
    <row r="8" spans="1:9" s="26" customFormat="1" ht="10.5" customHeight="1" x14ac:dyDescent="0.2">
      <c r="A8" s="27"/>
      <c r="B8" s="27"/>
      <c r="F8" s="28"/>
    </row>
    <row r="9" spans="1:9" s="26" customFormat="1" ht="15.75" x14ac:dyDescent="0.25">
      <c r="A9" s="27"/>
      <c r="B9" s="82" t="s">
        <v>53</v>
      </c>
      <c r="C9" s="83"/>
      <c r="D9" s="83"/>
      <c r="E9" s="83"/>
      <c r="F9" s="83"/>
      <c r="G9" s="83"/>
      <c r="H9" s="84"/>
    </row>
    <row r="10" spans="1:9" s="26" customFormat="1" ht="10.5" customHeight="1" x14ac:dyDescent="0.2">
      <c r="A10" s="31"/>
      <c r="B10" s="85"/>
      <c r="C10" s="85"/>
      <c r="D10" s="85"/>
    </row>
    <row r="11" spans="1:9" s="26" customFormat="1" ht="15" customHeight="1" thickBot="1" x14ac:dyDescent="0.3">
      <c r="A11" s="32"/>
      <c r="B11" s="33" t="s">
        <v>26</v>
      </c>
      <c r="C11" s="34"/>
      <c r="D11" s="34"/>
      <c r="E11" s="34"/>
      <c r="F11" s="25"/>
      <c r="G11" s="43"/>
      <c r="H11" s="24"/>
      <c r="I11" s="24"/>
    </row>
    <row r="12" spans="1:9" s="26" customFormat="1" ht="15" customHeight="1" x14ac:dyDescent="0.2">
      <c r="A12" s="32"/>
      <c r="B12" s="35"/>
      <c r="C12" s="35"/>
      <c r="D12" s="35"/>
      <c r="E12" s="35"/>
      <c r="F12" s="35"/>
    </row>
    <row r="13" spans="1:9" ht="15" customHeight="1" thickBot="1" x14ac:dyDescent="0.3">
      <c r="A13" s="5"/>
      <c r="B13" s="5"/>
      <c r="C13" s="5"/>
      <c r="D13" s="5"/>
      <c r="E13" s="5"/>
      <c r="F13" s="5"/>
      <c r="G13" s="5"/>
      <c r="H13" s="5"/>
      <c r="I13" s="5"/>
    </row>
    <row r="14" spans="1:9" ht="19.899999999999999" customHeight="1" thickBot="1" x14ac:dyDescent="0.3">
      <c r="A14" s="100" t="s">
        <v>7</v>
      </c>
      <c r="B14" s="101"/>
      <c r="C14" s="101"/>
      <c r="D14" s="101"/>
      <c r="E14" s="101"/>
      <c r="F14" s="101"/>
      <c r="G14" s="101"/>
      <c r="H14" s="102"/>
      <c r="I14" s="5"/>
    </row>
    <row r="15" spans="1:9" ht="68.099999999999994" customHeight="1" x14ac:dyDescent="0.25">
      <c r="A15" s="36" t="s">
        <v>10</v>
      </c>
      <c r="B15" s="98" t="s">
        <v>27</v>
      </c>
      <c r="C15" s="99"/>
      <c r="D15" s="37" t="s">
        <v>28</v>
      </c>
      <c r="E15" s="37" t="s">
        <v>29</v>
      </c>
      <c r="F15" s="38" t="s">
        <v>30</v>
      </c>
      <c r="G15" s="38" t="s">
        <v>31</v>
      </c>
      <c r="H15" s="39" t="s">
        <v>32</v>
      </c>
      <c r="I15" s="44"/>
    </row>
    <row r="16" spans="1:9" s="6" customFormat="1" ht="13.7" customHeight="1" x14ac:dyDescent="0.25">
      <c r="A16" s="40">
        <v>1</v>
      </c>
      <c r="B16" s="105">
        <v>2</v>
      </c>
      <c r="C16" s="106"/>
      <c r="D16" s="41" t="s">
        <v>9</v>
      </c>
      <c r="E16" s="41" t="s">
        <v>6</v>
      </c>
      <c r="F16" s="41" t="s">
        <v>8</v>
      </c>
      <c r="G16" s="41" t="s">
        <v>33</v>
      </c>
      <c r="H16" s="42" t="s">
        <v>34</v>
      </c>
      <c r="I16" s="45"/>
    </row>
    <row r="17" spans="1:10" ht="45.95" customHeight="1" thickBot="1" x14ac:dyDescent="0.3">
      <c r="A17" s="49" t="s">
        <v>0</v>
      </c>
      <c r="B17" s="103" t="s">
        <v>48</v>
      </c>
      <c r="C17" s="104"/>
      <c r="D17" s="48" t="s">
        <v>35</v>
      </c>
      <c r="E17" s="50">
        <f>I38</f>
        <v>1854.4500000000003</v>
      </c>
      <c r="F17" s="51"/>
      <c r="G17" s="51"/>
      <c r="H17" s="52"/>
      <c r="I17" s="3"/>
    </row>
    <row r="18" spans="1:10" s="7" customFormat="1" ht="76.5" x14ac:dyDescent="0.25">
      <c r="A18" s="36" t="s">
        <v>10</v>
      </c>
      <c r="B18" s="98" t="s">
        <v>27</v>
      </c>
      <c r="C18" s="99"/>
      <c r="D18" s="37" t="s">
        <v>28</v>
      </c>
      <c r="E18" s="37" t="s">
        <v>29</v>
      </c>
      <c r="F18" s="38" t="s">
        <v>30</v>
      </c>
      <c r="G18" s="38" t="s">
        <v>31</v>
      </c>
      <c r="H18" s="39" t="s">
        <v>46</v>
      </c>
      <c r="I18" s="10"/>
    </row>
    <row r="19" spans="1:10" ht="42" customHeight="1" thickBot="1" x14ac:dyDescent="0.3">
      <c r="A19" s="64" t="s">
        <v>1</v>
      </c>
      <c r="B19" s="107" t="s">
        <v>47</v>
      </c>
      <c r="C19" s="108"/>
      <c r="D19" s="48" t="s">
        <v>35</v>
      </c>
      <c r="E19" s="50">
        <f>I40</f>
        <v>39.46</v>
      </c>
      <c r="F19" s="51"/>
      <c r="G19" s="51"/>
      <c r="H19" s="52"/>
      <c r="I19" s="46"/>
    </row>
    <row r="20" spans="1:10" ht="7.5" customHeight="1" thickBot="1" x14ac:dyDescent="0.3">
      <c r="A20" s="112"/>
      <c r="B20" s="113"/>
      <c r="C20" s="113"/>
      <c r="D20" s="114"/>
      <c r="E20" s="115"/>
      <c r="F20" s="116"/>
      <c r="G20" s="116"/>
      <c r="H20" s="117"/>
      <c r="I20" s="46"/>
      <c r="J20" s="118"/>
    </row>
    <row r="21" spans="1:10" ht="18" customHeight="1" x14ac:dyDescent="0.25">
      <c r="A21" s="119" t="s">
        <v>2</v>
      </c>
      <c r="B21" s="120" t="s">
        <v>55</v>
      </c>
      <c r="C21" s="121"/>
      <c r="D21" s="122" t="s">
        <v>56</v>
      </c>
      <c r="E21" s="123"/>
      <c r="F21" s="123"/>
      <c r="G21" s="124"/>
      <c r="H21" s="125"/>
      <c r="I21" s="47"/>
      <c r="J21" s="118"/>
    </row>
    <row r="22" spans="1:10" ht="18" customHeight="1" x14ac:dyDescent="0.25">
      <c r="A22" s="126"/>
      <c r="B22" s="127"/>
      <c r="C22" s="128"/>
      <c r="D22" s="129" t="s">
        <v>5</v>
      </c>
      <c r="E22" s="130"/>
      <c r="F22" s="130"/>
      <c r="G22" s="131"/>
      <c r="H22" s="132"/>
      <c r="I22" s="47"/>
      <c r="J22" s="118"/>
    </row>
    <row r="23" spans="1:10" ht="18" customHeight="1" thickBot="1" x14ac:dyDescent="0.3">
      <c r="A23" s="133"/>
      <c r="B23" s="134"/>
      <c r="C23" s="135"/>
      <c r="D23" s="136" t="s">
        <v>57</v>
      </c>
      <c r="E23" s="137"/>
      <c r="F23" s="137"/>
      <c r="G23" s="138"/>
      <c r="H23" s="139"/>
      <c r="I23" s="47"/>
      <c r="J23" s="118"/>
    </row>
    <row r="24" spans="1:10" ht="7.5" customHeight="1" thickBot="1" x14ac:dyDescent="0.3">
      <c r="A24" s="140"/>
      <c r="B24" s="141"/>
      <c r="C24" s="141"/>
      <c r="D24" s="141"/>
      <c r="E24" s="141"/>
      <c r="F24" s="141"/>
      <c r="G24" s="141"/>
      <c r="H24" s="142"/>
      <c r="I24" s="47"/>
      <c r="J24" s="118"/>
    </row>
    <row r="25" spans="1:10" ht="18" customHeight="1" x14ac:dyDescent="0.25">
      <c r="A25" s="143" t="s">
        <v>3</v>
      </c>
      <c r="B25" s="144" t="s">
        <v>58</v>
      </c>
      <c r="C25" s="145"/>
      <c r="D25" s="146" t="s">
        <v>56</v>
      </c>
      <c r="E25" s="147"/>
      <c r="F25" s="147"/>
      <c r="G25" s="148"/>
      <c r="H25" s="149"/>
      <c r="I25" s="47"/>
      <c r="J25" s="118"/>
    </row>
    <row r="26" spans="1:10" ht="18" customHeight="1" x14ac:dyDescent="0.25">
      <c r="A26" s="150"/>
      <c r="B26" s="151"/>
      <c r="C26" s="152"/>
      <c r="D26" s="153" t="s">
        <v>5</v>
      </c>
      <c r="E26" s="154"/>
      <c r="F26" s="154"/>
      <c r="G26" s="155"/>
      <c r="H26" s="156"/>
      <c r="I26" s="47"/>
      <c r="J26" s="118"/>
    </row>
    <row r="27" spans="1:10" ht="18" customHeight="1" thickBot="1" x14ac:dyDescent="0.3">
      <c r="A27" s="157"/>
      <c r="B27" s="158"/>
      <c r="C27" s="159"/>
      <c r="D27" s="160" t="s">
        <v>57</v>
      </c>
      <c r="E27" s="161"/>
      <c r="F27" s="161"/>
      <c r="G27" s="162"/>
      <c r="H27" s="163"/>
      <c r="I27" s="9"/>
      <c r="J27" s="118"/>
    </row>
    <row r="28" spans="1:10" ht="15" customHeight="1" x14ac:dyDescent="0.25">
      <c r="A28" s="1"/>
      <c r="B28" s="8"/>
      <c r="C28" s="8"/>
      <c r="D28" s="8"/>
      <c r="E28" s="8"/>
      <c r="F28" s="8"/>
      <c r="G28" s="8"/>
      <c r="H28" s="9"/>
      <c r="I28" s="9"/>
    </row>
    <row r="29" spans="1:10" ht="15" customHeight="1" x14ac:dyDescent="0.25"/>
    <row r="30" spans="1:10" ht="15" customHeight="1" thickBot="1" x14ac:dyDescent="0.3"/>
    <row r="31" spans="1:10" ht="27.95" customHeight="1" thickBot="1" x14ac:dyDescent="0.3">
      <c r="A31" s="109" t="s">
        <v>44</v>
      </c>
      <c r="B31" s="110"/>
      <c r="C31" s="110"/>
      <c r="D31" s="110"/>
      <c r="E31" s="110"/>
      <c r="F31" s="110"/>
      <c r="G31" s="110"/>
      <c r="H31" s="110"/>
      <c r="I31" s="111"/>
    </row>
    <row r="32" spans="1:10" ht="75" customHeight="1" thickBot="1" x14ac:dyDescent="0.3">
      <c r="A32" s="53" t="s">
        <v>36</v>
      </c>
      <c r="B32" s="54" t="s">
        <v>37</v>
      </c>
      <c r="C32" s="54" t="s">
        <v>38</v>
      </c>
      <c r="D32" s="54" t="s">
        <v>39</v>
      </c>
      <c r="E32" s="55" t="s">
        <v>40</v>
      </c>
      <c r="F32" s="54" t="s">
        <v>28</v>
      </c>
      <c r="G32" s="55" t="s">
        <v>11</v>
      </c>
      <c r="H32" s="55" t="s">
        <v>41</v>
      </c>
      <c r="I32" s="56" t="s">
        <v>13</v>
      </c>
    </row>
    <row r="33" spans="1:9" x14ac:dyDescent="0.2">
      <c r="A33" s="57">
        <v>0</v>
      </c>
      <c r="B33" s="58">
        <v>1</v>
      </c>
      <c r="C33" s="58">
        <v>2</v>
      </c>
      <c r="D33" s="59">
        <v>3</v>
      </c>
      <c r="E33" s="60" t="s">
        <v>6</v>
      </c>
      <c r="F33" s="61" t="s">
        <v>8</v>
      </c>
      <c r="G33" s="62">
        <v>6</v>
      </c>
      <c r="H33" s="62">
        <v>7</v>
      </c>
      <c r="I33" s="63">
        <v>8</v>
      </c>
    </row>
    <row r="34" spans="1:9" ht="30" customHeight="1" x14ac:dyDescent="0.25">
      <c r="A34" s="13" t="s">
        <v>0</v>
      </c>
      <c r="B34" s="14">
        <v>46</v>
      </c>
      <c r="C34" s="14" t="s">
        <v>14</v>
      </c>
      <c r="D34" s="14" t="s">
        <v>14</v>
      </c>
      <c r="E34" s="15" t="s">
        <v>15</v>
      </c>
      <c r="F34" s="65" t="s">
        <v>45</v>
      </c>
      <c r="G34" s="16">
        <v>443.27</v>
      </c>
      <c r="H34" s="16">
        <v>644.40000000000009</v>
      </c>
      <c r="I34" s="17">
        <f>+G34+H34</f>
        <v>1087.67</v>
      </c>
    </row>
    <row r="35" spans="1:9" ht="30" customHeight="1" x14ac:dyDescent="0.25">
      <c r="A35" s="13" t="s">
        <v>1</v>
      </c>
      <c r="B35" s="14">
        <v>90</v>
      </c>
      <c r="C35" s="14" t="s">
        <v>16</v>
      </c>
      <c r="D35" s="14" t="s">
        <v>16</v>
      </c>
      <c r="E35" s="14" t="s">
        <v>17</v>
      </c>
      <c r="F35" s="65" t="s">
        <v>45</v>
      </c>
      <c r="G35" s="164">
        <v>261.97000000000003</v>
      </c>
      <c r="H35" s="16">
        <v>317.67</v>
      </c>
      <c r="I35" s="17">
        <f t="shared" ref="I35:I37" si="0">+G35+H35</f>
        <v>579.6400000000001</v>
      </c>
    </row>
    <row r="36" spans="1:9" ht="30" customHeight="1" x14ac:dyDescent="0.25">
      <c r="A36" s="13" t="s">
        <v>2</v>
      </c>
      <c r="B36" s="14">
        <v>50</v>
      </c>
      <c r="C36" s="14" t="s">
        <v>18</v>
      </c>
      <c r="D36" s="14" t="s">
        <v>18</v>
      </c>
      <c r="E36" s="14" t="s">
        <v>19</v>
      </c>
      <c r="F36" s="65" t="s">
        <v>45</v>
      </c>
      <c r="G36" s="16">
        <v>42</v>
      </c>
      <c r="H36" s="16">
        <v>58.43</v>
      </c>
      <c r="I36" s="17">
        <f t="shared" si="0"/>
        <v>100.43</v>
      </c>
    </row>
    <row r="37" spans="1:9" ht="30" customHeight="1" x14ac:dyDescent="0.25">
      <c r="A37" s="13" t="s">
        <v>3</v>
      </c>
      <c r="B37" s="15">
        <v>91</v>
      </c>
      <c r="C37" s="15" t="s">
        <v>20</v>
      </c>
      <c r="D37" s="15" t="s">
        <v>20</v>
      </c>
      <c r="E37" s="15" t="s">
        <v>21</v>
      </c>
      <c r="F37" s="65" t="s">
        <v>45</v>
      </c>
      <c r="G37" s="16">
        <v>86.71</v>
      </c>
      <c r="H37" s="16">
        <v>0</v>
      </c>
      <c r="I37" s="17">
        <f t="shared" si="0"/>
        <v>86.71</v>
      </c>
    </row>
    <row r="38" spans="1:9" ht="30" customHeight="1" x14ac:dyDescent="0.25">
      <c r="A38" s="86" t="s">
        <v>42</v>
      </c>
      <c r="B38" s="87"/>
      <c r="C38" s="87"/>
      <c r="D38" s="87"/>
      <c r="E38" s="87"/>
      <c r="F38" s="87"/>
      <c r="G38" s="18">
        <f>SUM(G33:G37)</f>
        <v>839.95</v>
      </c>
      <c r="H38" s="18">
        <f>SUM(H34:H37)</f>
        <v>1020.5000000000001</v>
      </c>
      <c r="I38" s="19">
        <f>SUM(I34:I37)</f>
        <v>1854.4500000000003</v>
      </c>
    </row>
    <row r="39" spans="1:9" ht="30" customHeight="1" x14ac:dyDescent="0.25">
      <c r="A39" s="20" t="s">
        <v>4</v>
      </c>
      <c r="B39" s="21">
        <v>90</v>
      </c>
      <c r="C39" s="14" t="s">
        <v>16</v>
      </c>
      <c r="D39" s="14" t="s">
        <v>16</v>
      </c>
      <c r="E39" s="14" t="s">
        <v>17</v>
      </c>
      <c r="F39" s="65" t="s">
        <v>45</v>
      </c>
      <c r="G39" s="16">
        <v>39.46</v>
      </c>
      <c r="H39" s="16">
        <v>0</v>
      </c>
      <c r="I39" s="17">
        <v>39.46</v>
      </c>
    </row>
    <row r="40" spans="1:9" ht="30" customHeight="1" x14ac:dyDescent="0.25">
      <c r="A40" s="88" t="s">
        <v>43</v>
      </c>
      <c r="B40" s="89"/>
      <c r="C40" s="89"/>
      <c r="D40" s="89"/>
      <c r="E40" s="89"/>
      <c r="F40" s="89"/>
      <c r="G40" s="75">
        <v>39.46</v>
      </c>
      <c r="H40" s="76">
        <v>0</v>
      </c>
      <c r="I40" s="77">
        <v>39.46</v>
      </c>
    </row>
    <row r="41" spans="1:9" ht="30" customHeight="1" thickBot="1" x14ac:dyDescent="0.3">
      <c r="A41" s="96" t="s">
        <v>49</v>
      </c>
      <c r="B41" s="97"/>
      <c r="C41" s="97"/>
      <c r="D41" s="97"/>
      <c r="E41" s="97"/>
      <c r="F41" s="97"/>
      <c r="G41" s="78">
        <f>G38+G40</f>
        <v>879.41000000000008</v>
      </c>
      <c r="H41" s="78">
        <f>H38+H40</f>
        <v>1020.5000000000001</v>
      </c>
      <c r="I41" s="79">
        <f>+I38+I40</f>
        <v>1893.9100000000003</v>
      </c>
    </row>
    <row r="42" spans="1:9" ht="15.6" customHeight="1" x14ac:dyDescent="0.25">
      <c r="A42" s="66"/>
      <c r="B42" s="66"/>
      <c r="C42" s="66"/>
      <c r="D42" s="66"/>
      <c r="E42" s="66"/>
      <c r="F42" s="66"/>
      <c r="G42" s="66"/>
      <c r="H42" s="66"/>
      <c r="I42" s="67"/>
    </row>
    <row r="43" spans="1:9" ht="15.6" customHeight="1" x14ac:dyDescent="0.25">
      <c r="A43" s="66"/>
      <c r="B43" s="66"/>
      <c r="C43" s="66"/>
      <c r="D43" s="66"/>
      <c r="E43" s="66"/>
      <c r="F43" s="66"/>
      <c r="G43" s="66"/>
      <c r="H43" s="66"/>
      <c r="I43" s="67"/>
    </row>
    <row r="44" spans="1:9" ht="15.75" customHeight="1" x14ac:dyDescent="0.25">
      <c r="A44" s="72" t="s">
        <v>12</v>
      </c>
      <c r="B44" s="68"/>
      <c r="C44" s="68"/>
      <c r="D44" s="68"/>
      <c r="E44" s="68"/>
      <c r="F44" s="69"/>
      <c r="G44" s="69"/>
      <c r="H44" s="70"/>
      <c r="I44" s="71"/>
    </row>
    <row r="45" spans="1:9" ht="36" customHeight="1" x14ac:dyDescent="0.25">
      <c r="A45" s="73" t="s">
        <v>0</v>
      </c>
      <c r="B45" s="94" t="s">
        <v>51</v>
      </c>
      <c r="C45" s="94"/>
      <c r="D45" s="94"/>
      <c r="E45" s="94"/>
      <c r="F45" s="94"/>
      <c r="G45" s="94"/>
      <c r="H45" s="94"/>
      <c r="I45" s="95"/>
    </row>
    <row r="46" spans="1:9" ht="21" customHeight="1" x14ac:dyDescent="0.25">
      <c r="A46" s="73" t="s">
        <v>1</v>
      </c>
      <c r="B46" s="90" t="s">
        <v>52</v>
      </c>
      <c r="C46" s="90"/>
      <c r="D46" s="90"/>
      <c r="E46" s="90"/>
      <c r="F46" s="90"/>
      <c r="G46" s="90"/>
      <c r="H46" s="90"/>
      <c r="I46" s="91"/>
    </row>
    <row r="47" spans="1:9" ht="66" customHeight="1" x14ac:dyDescent="0.25">
      <c r="A47" s="73" t="s">
        <v>2</v>
      </c>
      <c r="B47" s="90" t="s">
        <v>50</v>
      </c>
      <c r="C47" s="90"/>
      <c r="D47" s="90"/>
      <c r="E47" s="90"/>
      <c r="F47" s="90"/>
      <c r="G47" s="90"/>
      <c r="H47" s="90"/>
      <c r="I47" s="91"/>
    </row>
    <row r="48" spans="1:9" ht="49.9" customHeight="1" x14ac:dyDescent="0.25">
      <c r="A48" s="74" t="s">
        <v>3</v>
      </c>
      <c r="B48" s="92" t="s">
        <v>54</v>
      </c>
      <c r="C48" s="92"/>
      <c r="D48" s="92"/>
      <c r="E48" s="92"/>
      <c r="F48" s="92"/>
      <c r="G48" s="92"/>
      <c r="H48" s="92"/>
      <c r="I48" s="93"/>
    </row>
  </sheetData>
  <mergeCells count="29">
    <mergeCell ref="B19:C19"/>
    <mergeCell ref="A31:I31"/>
    <mergeCell ref="A21:A23"/>
    <mergeCell ref="B21:C23"/>
    <mergeCell ref="D21:G21"/>
    <mergeCell ref="D22:G22"/>
    <mergeCell ref="D23:G23"/>
    <mergeCell ref="A25:A27"/>
    <mergeCell ref="B25:C27"/>
    <mergeCell ref="D25:G25"/>
    <mergeCell ref="D26:G26"/>
    <mergeCell ref="D27:G27"/>
    <mergeCell ref="B18:C18"/>
    <mergeCell ref="A14:H14"/>
    <mergeCell ref="B17:C17"/>
    <mergeCell ref="B16:C16"/>
    <mergeCell ref="B15:C15"/>
    <mergeCell ref="A38:F38"/>
    <mergeCell ref="A40:F40"/>
    <mergeCell ref="B47:I47"/>
    <mergeCell ref="B48:I48"/>
    <mergeCell ref="B45:I45"/>
    <mergeCell ref="B46:I46"/>
    <mergeCell ref="A41:F41"/>
    <mergeCell ref="B3:H3"/>
    <mergeCell ref="B5:H5"/>
    <mergeCell ref="B7:H7"/>
    <mergeCell ref="B9:H9"/>
    <mergeCell ref="B10:D10"/>
  </mergeCells>
  <pageMargins left="0.51181102362204722" right="0.19685039370078741" top="0.59055118110236227" bottom="0.39370078740157483" header="0.31496062992125984" footer="0.31496062992125984"/>
  <pageSetup paperSize="9" scale="89" orientation="portrait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G1 - Troškovnik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 Medvedec</dc:creator>
  <cp:lastModifiedBy>Ivan Kuderna</cp:lastModifiedBy>
  <cp:lastPrinted>2023-02-24T08:01:13Z</cp:lastPrinted>
  <dcterms:created xsi:type="dcterms:W3CDTF">2020-05-19T10:56:29Z</dcterms:created>
  <dcterms:modified xsi:type="dcterms:W3CDTF">2023-02-24T08:03:35Z</dcterms:modified>
</cp:coreProperties>
</file>